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-hiroshige\Documents\ホームページ\指定納品書\"/>
    </mc:Choice>
  </mc:AlternateContent>
  <bookViews>
    <workbookView xWindow="510" yWindow="120" windowWidth="19965" windowHeight="10575"/>
  </bookViews>
  <sheets>
    <sheet name="東栄電気工業_指定納品書" sheetId="14" r:id="rId1"/>
  </sheets>
  <definedNames>
    <definedName name="_xlnm.Print_Area" localSheetId="0">東栄電気工業_指定納品書!$A$1:$S$211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2" i="14" l="1"/>
  <c r="S192" i="14" s="1"/>
  <c r="M192" i="14" s="1"/>
  <c r="S11" i="14"/>
  <c r="M181" i="14"/>
  <c r="Q181" i="14"/>
  <c r="M211" i="14" l="1"/>
  <c r="H211" i="14"/>
  <c r="F211" i="14"/>
  <c r="C211" i="14"/>
  <c r="M210" i="14"/>
  <c r="H210" i="14"/>
  <c r="F210" i="14"/>
  <c r="C210" i="14"/>
  <c r="M209" i="14"/>
  <c r="H209" i="14"/>
  <c r="F209" i="14"/>
  <c r="C209" i="14"/>
  <c r="M208" i="14"/>
  <c r="H208" i="14"/>
  <c r="F208" i="14"/>
  <c r="C208" i="14"/>
  <c r="M207" i="14"/>
  <c r="H207" i="14"/>
  <c r="F207" i="14"/>
  <c r="C207" i="14"/>
  <c r="M206" i="14"/>
  <c r="H206" i="14"/>
  <c r="C206" i="14"/>
  <c r="M205" i="14"/>
  <c r="H205" i="14"/>
  <c r="C205" i="14"/>
  <c r="C202" i="14"/>
  <c r="L199" i="14"/>
  <c r="D198" i="14"/>
  <c r="D197" i="14"/>
  <c r="Q187" i="14"/>
  <c r="O187" i="14"/>
  <c r="M187" i="14"/>
  <c r="H187" i="14"/>
  <c r="C187" i="14"/>
  <c r="Q186" i="14"/>
  <c r="O186" i="14"/>
  <c r="M186" i="14"/>
  <c r="H186" i="14"/>
  <c r="C186" i="14"/>
  <c r="Q185" i="14"/>
  <c r="O185" i="14"/>
  <c r="M185" i="14"/>
  <c r="H185" i="14"/>
  <c r="C185" i="14"/>
  <c r="Q184" i="14"/>
  <c r="O184" i="14"/>
  <c r="M184" i="14"/>
  <c r="H184" i="14"/>
  <c r="C184" i="14"/>
  <c r="Q183" i="14"/>
  <c r="O183" i="14"/>
  <c r="M183" i="14"/>
  <c r="H183" i="14"/>
  <c r="C183" i="14"/>
  <c r="Q182" i="14"/>
  <c r="O182" i="14"/>
  <c r="M182" i="14"/>
  <c r="H182" i="14"/>
  <c r="C182" i="14"/>
  <c r="O181" i="14"/>
  <c r="H181" i="14"/>
  <c r="C181" i="14"/>
  <c r="G178" i="14"/>
  <c r="E177" i="14"/>
  <c r="A177" i="14"/>
  <c r="D173" i="14"/>
  <c r="S17" i="14"/>
  <c r="S187" i="14" s="1"/>
  <c r="S16" i="14"/>
  <c r="S15" i="14"/>
  <c r="S185" i="14" s="1"/>
  <c r="S14" i="14"/>
  <c r="S13" i="14"/>
  <c r="S191" i="14" s="1"/>
  <c r="M191" i="14" s="1"/>
  <c r="S182" i="14"/>
  <c r="S181" i="14"/>
  <c r="O5" i="14"/>
  <c r="O175" i="14" s="1"/>
  <c r="S186" i="14" l="1"/>
  <c r="S193" i="14"/>
  <c r="S183" i="14"/>
  <c r="Q192" i="14"/>
  <c r="Q191" i="14"/>
  <c r="S184" i="14"/>
  <c r="O201" i="14"/>
</calcChain>
</file>

<file path=xl/sharedStrings.xml><?xml version="1.0" encoding="utf-8"?>
<sst xmlns="http://schemas.openxmlformats.org/spreadsheetml/2006/main" count="346" uniqueCount="327">
  <si>
    <t>東栄電気工業株式会社</t>
    <rPh sb="0" eb="10">
      <t>トウエイデンキコウギョウカブシキガイシャ</t>
    </rPh>
    <phoneticPr fontId="1"/>
  </si>
  <si>
    <t>納入先</t>
    <rPh sb="0" eb="2">
      <t>ノウニュウ</t>
    </rPh>
    <rPh sb="2" eb="3">
      <t>サキ</t>
    </rPh>
    <phoneticPr fontId="1"/>
  </si>
  <si>
    <t>借方科目</t>
    <rPh sb="0" eb="2">
      <t>カリカタ</t>
    </rPh>
    <rPh sb="2" eb="4">
      <t>カモク</t>
    </rPh>
    <phoneticPr fontId="1"/>
  </si>
  <si>
    <t>注文番号</t>
    <rPh sb="0" eb="1">
      <t>チュウ</t>
    </rPh>
    <rPh sb="1" eb="2">
      <t>ブン</t>
    </rPh>
    <rPh sb="2" eb="3">
      <t>バン</t>
    </rPh>
    <rPh sb="3" eb="4">
      <t>ゴウ</t>
    </rPh>
    <phoneticPr fontId="1"/>
  </si>
  <si>
    <t>部品コード</t>
    <rPh sb="0" eb="2">
      <t>ブヒン</t>
    </rPh>
    <phoneticPr fontId="1"/>
  </si>
  <si>
    <t>品　　　名</t>
    <rPh sb="0" eb="1">
      <t>ヒン</t>
    </rPh>
    <rPh sb="4" eb="5">
      <t>ナ</t>
    </rPh>
    <phoneticPr fontId="1"/>
  </si>
  <si>
    <t>規格・図番・仕様書番号</t>
    <rPh sb="0" eb="2">
      <t>キカク</t>
    </rPh>
    <rPh sb="3" eb="5">
      <t>ズバン</t>
    </rPh>
    <rPh sb="6" eb="8">
      <t>シヨウ</t>
    </rPh>
    <rPh sb="8" eb="9">
      <t>ショ</t>
    </rPh>
    <rPh sb="9" eb="11">
      <t>バンゴウ</t>
    </rPh>
    <phoneticPr fontId="1"/>
  </si>
  <si>
    <t>　本品は消費税抜きの価格です。</t>
    <rPh sb="1" eb="3">
      <t>ホンピン</t>
    </rPh>
    <rPh sb="4" eb="7">
      <t>ショウヒゼイ</t>
    </rPh>
    <rPh sb="7" eb="8">
      <t>ヌ</t>
    </rPh>
    <rPh sb="10" eb="12">
      <t>カカク</t>
    </rPh>
    <phoneticPr fontId="1"/>
  </si>
  <si>
    <t>注意</t>
    <rPh sb="0" eb="2">
      <t>チュウイ</t>
    </rPh>
    <phoneticPr fontId="1"/>
  </si>
  <si>
    <t>1.「網掛け部分」は記入しないでください。</t>
    <rPh sb="3" eb="5">
      <t>アミカ</t>
    </rPh>
    <rPh sb="6" eb="8">
      <t>ブブン</t>
    </rPh>
    <rPh sb="10" eb="12">
      <t>キニュウ</t>
    </rPh>
    <phoneticPr fontId="1"/>
  </si>
  <si>
    <t>納品書No.</t>
    <rPh sb="0" eb="3">
      <t>ノウヒンショ</t>
    </rPh>
    <phoneticPr fontId="1"/>
  </si>
  <si>
    <t>製造番号</t>
    <rPh sb="0" eb="2">
      <t>セイゾウ</t>
    </rPh>
    <rPh sb="2" eb="4">
      <t>バンゴウ</t>
    </rPh>
    <phoneticPr fontId="1"/>
  </si>
  <si>
    <t>取引年月日</t>
    <rPh sb="0" eb="2">
      <t>トリヒキ</t>
    </rPh>
    <rPh sb="2" eb="5">
      <t>ネンガッピ</t>
    </rPh>
    <phoneticPr fontId="1"/>
  </si>
  <si>
    <t>数量</t>
    <rPh sb="0" eb="2">
      <t>スウリョウ</t>
    </rPh>
    <phoneticPr fontId="1"/>
  </si>
  <si>
    <t>(％)</t>
    <phoneticPr fontId="1"/>
  </si>
  <si>
    <t>税率</t>
    <rPh sb="0" eb="2">
      <t>ゼイリツ</t>
    </rPh>
    <phoneticPr fontId="1"/>
  </si>
  <si>
    <t>8％対象</t>
    <rPh sb="2" eb="4">
      <t>タイショウ</t>
    </rPh>
    <phoneticPr fontId="1"/>
  </si>
  <si>
    <t>10％対象</t>
    <rPh sb="3" eb="5">
      <t>タイショウ</t>
    </rPh>
    <phoneticPr fontId="1"/>
  </si>
  <si>
    <t>取引年月日</t>
    <rPh sb="0" eb="5">
      <t>トリヒキネンガッピ</t>
    </rPh>
    <phoneticPr fontId="1"/>
  </si>
  <si>
    <t>受領印</t>
  </si>
  <si>
    <t>税込金額</t>
    <rPh sb="0" eb="4">
      <t>ゼイコミキンガク</t>
    </rPh>
    <phoneticPr fontId="1"/>
  </si>
  <si>
    <t>消費税</t>
    <rPh sb="0" eb="3">
      <t>ショウヒゼイ</t>
    </rPh>
    <phoneticPr fontId="1"/>
  </si>
  <si>
    <t>税抜金額</t>
    <rPh sb="0" eb="2">
      <t>ゼイヌ</t>
    </rPh>
    <rPh sb="2" eb="4">
      <t>キンガク</t>
    </rPh>
    <phoneticPr fontId="1"/>
  </si>
  <si>
    <t>単 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</si>
  <si>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</si>
  <si>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納品書№</t>
    <rPh sb="0" eb="3">
      <t>ノウヒンショ</t>
    </rPh>
    <phoneticPr fontId="1"/>
  </si>
  <si>
    <t>納入者コード</t>
    <rPh sb="0" eb="2">
      <t>ノウニュウ</t>
    </rPh>
    <rPh sb="2" eb="3">
      <t>シャ</t>
    </rPh>
    <phoneticPr fontId="1"/>
  </si>
  <si>
    <t>規格・図番・仕様書番号</t>
    <phoneticPr fontId="1"/>
  </si>
  <si>
    <t>納入者コード</t>
    <rPh sb="0" eb="2">
      <t>ノウニュウ</t>
    </rPh>
    <rPh sb="2" eb="3">
      <t>シャ</t>
    </rPh>
    <phoneticPr fontId="11"/>
  </si>
  <si>
    <t>0476</t>
    <phoneticPr fontId="11"/>
  </si>
  <si>
    <t>1019</t>
    <phoneticPr fontId="11"/>
  </si>
  <si>
    <t>社名</t>
    <rPh sb="0" eb="2">
      <t>シャメイ</t>
    </rPh>
    <phoneticPr fontId="11"/>
  </si>
  <si>
    <t>4437</t>
    <phoneticPr fontId="11"/>
  </si>
  <si>
    <t>0001</t>
    <phoneticPr fontId="11"/>
  </si>
  <si>
    <t>0194</t>
    <phoneticPr fontId="11"/>
  </si>
  <si>
    <t>0416</t>
    <phoneticPr fontId="11"/>
  </si>
  <si>
    <t>0431</t>
    <phoneticPr fontId="11"/>
  </si>
  <si>
    <t>0523</t>
    <phoneticPr fontId="11"/>
  </si>
  <si>
    <t>0531</t>
    <phoneticPr fontId="11"/>
  </si>
  <si>
    <t>1551</t>
    <phoneticPr fontId="11"/>
  </si>
  <si>
    <t>2231</t>
    <phoneticPr fontId="11"/>
  </si>
  <si>
    <t>2427</t>
    <phoneticPr fontId="11"/>
  </si>
  <si>
    <t>2516</t>
    <phoneticPr fontId="11"/>
  </si>
  <si>
    <t>2755</t>
    <phoneticPr fontId="11"/>
  </si>
  <si>
    <t>3072</t>
    <phoneticPr fontId="11"/>
  </si>
  <si>
    <t>3139</t>
    <phoneticPr fontId="11"/>
  </si>
  <si>
    <t>3473</t>
    <phoneticPr fontId="11"/>
  </si>
  <si>
    <t>3539</t>
    <phoneticPr fontId="11"/>
  </si>
  <si>
    <t>4080</t>
    <phoneticPr fontId="11"/>
  </si>
  <si>
    <t>4087</t>
    <phoneticPr fontId="11"/>
  </si>
  <si>
    <t>4098</t>
    <phoneticPr fontId="11"/>
  </si>
  <si>
    <t>4139</t>
    <phoneticPr fontId="11"/>
  </si>
  <si>
    <t>5137</t>
    <phoneticPr fontId="11"/>
  </si>
  <si>
    <t>5438</t>
    <phoneticPr fontId="11"/>
  </si>
  <si>
    <t>5519</t>
    <phoneticPr fontId="11"/>
  </si>
  <si>
    <t>5537</t>
    <phoneticPr fontId="11"/>
  </si>
  <si>
    <t>5540</t>
    <phoneticPr fontId="11"/>
  </si>
  <si>
    <t>0007</t>
    <phoneticPr fontId="11"/>
  </si>
  <si>
    <t>0009</t>
    <phoneticPr fontId="11"/>
  </si>
  <si>
    <t>0175</t>
    <phoneticPr fontId="11"/>
  </si>
  <si>
    <t>0177</t>
    <phoneticPr fontId="11"/>
  </si>
  <si>
    <t>小野製作所</t>
    <rPh sb="0" eb="2">
      <t>オノ</t>
    </rPh>
    <rPh sb="2" eb="5">
      <t>セイサクショ</t>
    </rPh>
    <phoneticPr fontId="11"/>
  </si>
  <si>
    <t>0284</t>
    <phoneticPr fontId="11"/>
  </si>
  <si>
    <t>株式会社　永大</t>
    <rPh sb="0" eb="2">
      <t>カブシキ</t>
    </rPh>
    <rPh sb="2" eb="4">
      <t>カイシャ</t>
    </rPh>
    <rPh sb="5" eb="7">
      <t>エイダイ</t>
    </rPh>
    <phoneticPr fontId="11"/>
  </si>
  <si>
    <t>0334</t>
    <phoneticPr fontId="11"/>
  </si>
  <si>
    <t>株式会社　エイピーシー</t>
    <rPh sb="0" eb="2">
      <t>カブシキ</t>
    </rPh>
    <rPh sb="2" eb="4">
      <t>カイシャ</t>
    </rPh>
    <phoneticPr fontId="11"/>
  </si>
  <si>
    <t>0401</t>
    <phoneticPr fontId="11"/>
  </si>
  <si>
    <t>株式会社　英雲堂印刷所</t>
    <rPh sb="0" eb="2">
      <t>カブシキ</t>
    </rPh>
    <rPh sb="2" eb="4">
      <t>カイシャ</t>
    </rPh>
    <rPh sb="5" eb="6">
      <t>エイ</t>
    </rPh>
    <rPh sb="6" eb="7">
      <t>ウン</t>
    </rPh>
    <rPh sb="7" eb="8">
      <t>ドウ</t>
    </rPh>
    <rPh sb="8" eb="10">
      <t>インサツ</t>
    </rPh>
    <rPh sb="10" eb="11">
      <t>ショ</t>
    </rPh>
    <phoneticPr fontId="11"/>
  </si>
  <si>
    <t>株式会社　Ａｉｚａｋｉ</t>
    <rPh sb="0" eb="2">
      <t>カブシキ</t>
    </rPh>
    <rPh sb="2" eb="4">
      <t>カイシャ</t>
    </rPh>
    <phoneticPr fontId="11"/>
  </si>
  <si>
    <t>0418</t>
    <phoneticPr fontId="11"/>
  </si>
  <si>
    <t>ＮＴＴアドバンス</t>
    <phoneticPr fontId="11"/>
  </si>
  <si>
    <t>0469</t>
    <phoneticPr fontId="11"/>
  </si>
  <si>
    <t>0470</t>
    <phoneticPr fontId="11"/>
  </si>
  <si>
    <t>株式会社　アイエム</t>
    <rPh sb="0" eb="2">
      <t>カブシキ</t>
    </rPh>
    <rPh sb="2" eb="4">
      <t>カイシャ</t>
    </rPh>
    <phoneticPr fontId="11"/>
  </si>
  <si>
    <t>有限会社　小野試作鈑金研究所</t>
    <rPh sb="0" eb="4">
      <t>ユウゲンガイシャ</t>
    </rPh>
    <rPh sb="5" eb="7">
      <t>オノ</t>
    </rPh>
    <rPh sb="7" eb="9">
      <t>シサク</t>
    </rPh>
    <rPh sb="9" eb="11">
      <t>バンキン</t>
    </rPh>
    <rPh sb="11" eb="14">
      <t>ケンキュウショ</t>
    </rPh>
    <phoneticPr fontId="11"/>
  </si>
  <si>
    <t>0481</t>
    <phoneticPr fontId="11"/>
  </si>
  <si>
    <t>株式会社　大鳳</t>
    <rPh sb="0" eb="2">
      <t>カブシキ</t>
    </rPh>
    <rPh sb="2" eb="4">
      <t>カイシャ</t>
    </rPh>
    <rPh sb="5" eb="7">
      <t>タイホウ</t>
    </rPh>
    <phoneticPr fontId="11"/>
  </si>
  <si>
    <t>0495</t>
    <phoneticPr fontId="11"/>
  </si>
  <si>
    <t>株式会社　OHGURO　建産機サービス部</t>
    <rPh sb="0" eb="2">
      <t>カブシキ</t>
    </rPh>
    <rPh sb="2" eb="4">
      <t>カイシャ</t>
    </rPh>
    <rPh sb="12" eb="13">
      <t>ケン</t>
    </rPh>
    <rPh sb="13" eb="14">
      <t>サン</t>
    </rPh>
    <rPh sb="14" eb="15">
      <t>キ</t>
    </rPh>
    <rPh sb="19" eb="20">
      <t>ブ</t>
    </rPh>
    <phoneticPr fontId="11"/>
  </si>
  <si>
    <t>有限会社　青柳梱包</t>
    <rPh sb="0" eb="2">
      <t>ユウゲン</t>
    </rPh>
    <rPh sb="2" eb="4">
      <t>カイシャ</t>
    </rPh>
    <rPh sb="5" eb="7">
      <t>アオヤギ</t>
    </rPh>
    <rPh sb="7" eb="9">
      <t>コンポウ</t>
    </rPh>
    <phoneticPr fontId="11"/>
  </si>
  <si>
    <t>0532</t>
    <phoneticPr fontId="11"/>
  </si>
  <si>
    <t>0534</t>
    <phoneticPr fontId="11"/>
  </si>
  <si>
    <t>株式会社　アネックス</t>
    <rPh sb="0" eb="2">
      <t>カブシキ</t>
    </rPh>
    <rPh sb="2" eb="4">
      <t>カイシャ</t>
    </rPh>
    <phoneticPr fontId="11"/>
  </si>
  <si>
    <t>0535</t>
    <phoneticPr fontId="11"/>
  </si>
  <si>
    <t>株式会社　ジェピコ</t>
    <rPh sb="0" eb="2">
      <t>カブシキ</t>
    </rPh>
    <rPh sb="2" eb="4">
      <t>カイシャ</t>
    </rPh>
    <phoneticPr fontId="11"/>
  </si>
  <si>
    <t>0552</t>
    <phoneticPr fontId="11"/>
  </si>
  <si>
    <t>株式会社　アクティオ　立川営業所</t>
    <rPh sb="0" eb="2">
      <t>カブシキ</t>
    </rPh>
    <rPh sb="2" eb="4">
      <t>カイシャ</t>
    </rPh>
    <rPh sb="11" eb="13">
      <t>タチカワ</t>
    </rPh>
    <rPh sb="13" eb="16">
      <t>エイギョウショ</t>
    </rPh>
    <phoneticPr fontId="11"/>
  </si>
  <si>
    <t>0557</t>
    <phoneticPr fontId="11"/>
  </si>
  <si>
    <t>株式会社　インスマイル</t>
    <rPh sb="0" eb="2">
      <t>カブシキ</t>
    </rPh>
    <rPh sb="2" eb="4">
      <t>カイシャ</t>
    </rPh>
    <phoneticPr fontId="11"/>
  </si>
  <si>
    <t>0565</t>
    <phoneticPr fontId="11"/>
  </si>
  <si>
    <t>株式会社　可児工業所</t>
    <rPh sb="0" eb="2">
      <t>カブシキ</t>
    </rPh>
    <rPh sb="2" eb="4">
      <t>カイシャ</t>
    </rPh>
    <rPh sb="5" eb="7">
      <t>カニ</t>
    </rPh>
    <rPh sb="7" eb="10">
      <t>コウギョウショ</t>
    </rPh>
    <phoneticPr fontId="11"/>
  </si>
  <si>
    <t>1145</t>
    <phoneticPr fontId="11"/>
  </si>
  <si>
    <t>金子コード株式会社</t>
    <rPh sb="0" eb="2">
      <t>カネコ</t>
    </rPh>
    <rPh sb="5" eb="7">
      <t>カブシキ</t>
    </rPh>
    <rPh sb="7" eb="9">
      <t>カイシャ</t>
    </rPh>
    <phoneticPr fontId="11"/>
  </si>
  <si>
    <t>1222</t>
    <phoneticPr fontId="11"/>
  </si>
  <si>
    <t>株式会社　興栄</t>
    <rPh sb="0" eb="2">
      <t>カブシキ</t>
    </rPh>
    <rPh sb="2" eb="4">
      <t>カイシャ</t>
    </rPh>
    <rPh sb="5" eb="6">
      <t>コウ</t>
    </rPh>
    <rPh sb="6" eb="7">
      <t>エイ</t>
    </rPh>
    <phoneticPr fontId="11"/>
  </si>
  <si>
    <t>1232</t>
    <phoneticPr fontId="11"/>
  </si>
  <si>
    <t>1246</t>
    <phoneticPr fontId="11"/>
  </si>
  <si>
    <t>株式会社　弘輝</t>
    <rPh sb="0" eb="4">
      <t>カブシキガイシャ</t>
    </rPh>
    <rPh sb="5" eb="6">
      <t>コウ</t>
    </rPh>
    <rPh sb="6" eb="7">
      <t>キ</t>
    </rPh>
    <phoneticPr fontId="11"/>
  </si>
  <si>
    <t>1332</t>
    <phoneticPr fontId="11"/>
  </si>
  <si>
    <t>株式会社　小林スプリング製作所</t>
    <rPh sb="0" eb="2">
      <t>カブシキ</t>
    </rPh>
    <rPh sb="2" eb="4">
      <t>カイシャ</t>
    </rPh>
    <rPh sb="5" eb="7">
      <t>コバヤシ</t>
    </rPh>
    <rPh sb="12" eb="15">
      <t>セイサクショ</t>
    </rPh>
    <phoneticPr fontId="11"/>
  </si>
  <si>
    <t>1521</t>
    <phoneticPr fontId="11"/>
  </si>
  <si>
    <t>有限会社　カメラのホンマ</t>
    <rPh sb="0" eb="2">
      <t>ユウゲン</t>
    </rPh>
    <rPh sb="2" eb="4">
      <t>カイシャ</t>
    </rPh>
    <phoneticPr fontId="11"/>
  </si>
  <si>
    <t>1553</t>
    <phoneticPr fontId="11"/>
  </si>
  <si>
    <t>有限会社　グリーン・システム</t>
    <rPh sb="0" eb="2">
      <t>ユウゲン</t>
    </rPh>
    <rPh sb="2" eb="4">
      <t>カイシャ</t>
    </rPh>
    <phoneticPr fontId="11"/>
  </si>
  <si>
    <t>1554</t>
    <phoneticPr fontId="11"/>
  </si>
  <si>
    <t>株式会社　共和製作所</t>
    <rPh sb="0" eb="2">
      <t>カブシキ</t>
    </rPh>
    <rPh sb="2" eb="4">
      <t>カイシャ</t>
    </rPh>
    <rPh sb="5" eb="7">
      <t>キョウワ</t>
    </rPh>
    <rPh sb="7" eb="10">
      <t>セイサクショ</t>
    </rPh>
    <phoneticPr fontId="11"/>
  </si>
  <si>
    <t>1560</t>
    <phoneticPr fontId="11"/>
  </si>
  <si>
    <t>風光ダクト</t>
    <rPh sb="0" eb="1">
      <t>カゼ</t>
    </rPh>
    <rPh sb="1" eb="2">
      <t>ミツ</t>
    </rPh>
    <phoneticPr fontId="11"/>
  </si>
  <si>
    <t>1562</t>
    <phoneticPr fontId="11"/>
  </si>
  <si>
    <t>株式会社　ＫＡＴＡＮＡ</t>
    <rPh sb="0" eb="2">
      <t>カブシキ</t>
    </rPh>
    <rPh sb="2" eb="4">
      <t>カイシャ</t>
    </rPh>
    <phoneticPr fontId="11"/>
  </si>
  <si>
    <t>2055</t>
    <phoneticPr fontId="11"/>
  </si>
  <si>
    <t>株式会社　サカモト・プリンティング</t>
    <rPh sb="0" eb="2">
      <t>カブシキ</t>
    </rPh>
    <rPh sb="2" eb="4">
      <t>カイシャ</t>
    </rPh>
    <phoneticPr fontId="11"/>
  </si>
  <si>
    <t>2230</t>
    <phoneticPr fontId="11"/>
  </si>
  <si>
    <t>株式会社　三共社</t>
    <rPh sb="0" eb="2">
      <t>カブシキ</t>
    </rPh>
    <rPh sb="2" eb="4">
      <t>カイシャ</t>
    </rPh>
    <rPh sb="5" eb="6">
      <t>サン</t>
    </rPh>
    <rPh sb="6" eb="7">
      <t>キョウ</t>
    </rPh>
    <rPh sb="7" eb="8">
      <t>シャ</t>
    </rPh>
    <phoneticPr fontId="11"/>
  </si>
  <si>
    <t>2253</t>
    <phoneticPr fontId="11"/>
  </si>
  <si>
    <t>2313</t>
    <phoneticPr fontId="11"/>
  </si>
  <si>
    <t>2324</t>
    <phoneticPr fontId="11"/>
  </si>
  <si>
    <t>株式会社　セルコ</t>
    <rPh sb="0" eb="2">
      <t>カブシキ</t>
    </rPh>
    <rPh sb="2" eb="4">
      <t>カイシャ</t>
    </rPh>
    <phoneticPr fontId="11"/>
  </si>
  <si>
    <t>2405</t>
    <phoneticPr fontId="11"/>
  </si>
  <si>
    <t>サンキューコーポレーション</t>
    <phoneticPr fontId="11"/>
  </si>
  <si>
    <t>サンエス電気株式会社</t>
    <rPh sb="4" eb="6">
      <t>デンキ</t>
    </rPh>
    <rPh sb="6" eb="8">
      <t>カブシキ</t>
    </rPh>
    <rPh sb="8" eb="10">
      <t>カイシャ</t>
    </rPh>
    <phoneticPr fontId="11"/>
  </si>
  <si>
    <t>2451</t>
    <phoneticPr fontId="11"/>
  </si>
  <si>
    <t>三栄通信機工業</t>
    <rPh sb="0" eb="2">
      <t>サンエイ</t>
    </rPh>
    <rPh sb="2" eb="4">
      <t>ツウシン</t>
    </rPh>
    <rPh sb="4" eb="5">
      <t>キ</t>
    </rPh>
    <rPh sb="5" eb="7">
      <t>コウギョウ</t>
    </rPh>
    <phoneticPr fontId="11"/>
  </si>
  <si>
    <t>2457</t>
    <phoneticPr fontId="11"/>
  </si>
  <si>
    <t>2477</t>
    <phoneticPr fontId="11"/>
  </si>
  <si>
    <t>株式会社　三電舎</t>
    <rPh sb="0" eb="2">
      <t>カブシキ</t>
    </rPh>
    <rPh sb="2" eb="4">
      <t>カイシャ</t>
    </rPh>
    <rPh sb="5" eb="6">
      <t>サン</t>
    </rPh>
    <rPh sb="6" eb="7">
      <t>デン</t>
    </rPh>
    <rPh sb="7" eb="8">
      <t>シャ</t>
    </rPh>
    <phoneticPr fontId="11"/>
  </si>
  <si>
    <t>2492</t>
    <phoneticPr fontId="11"/>
  </si>
  <si>
    <t>桜井電材株式会社</t>
    <rPh sb="0" eb="2">
      <t>サクライ</t>
    </rPh>
    <rPh sb="2" eb="4">
      <t>デンザイ</t>
    </rPh>
    <rPh sb="4" eb="6">
      <t>カブシキ</t>
    </rPh>
    <rPh sb="6" eb="8">
      <t>カイシャ</t>
    </rPh>
    <phoneticPr fontId="11"/>
  </si>
  <si>
    <t>2510</t>
    <phoneticPr fontId="11"/>
  </si>
  <si>
    <t>リコージャパン株式会社</t>
    <rPh sb="7" eb="9">
      <t>カブシキ</t>
    </rPh>
    <rPh sb="9" eb="11">
      <t>カイシャ</t>
    </rPh>
    <phoneticPr fontId="11"/>
  </si>
  <si>
    <t>2511</t>
    <phoneticPr fontId="11"/>
  </si>
  <si>
    <t>株式会社　志正堂</t>
    <rPh sb="0" eb="2">
      <t>カブシキ</t>
    </rPh>
    <rPh sb="2" eb="4">
      <t>カイシャ</t>
    </rPh>
    <rPh sb="5" eb="6">
      <t>シ</t>
    </rPh>
    <rPh sb="6" eb="7">
      <t>セイ</t>
    </rPh>
    <rPh sb="7" eb="8">
      <t>ドウ</t>
    </rPh>
    <phoneticPr fontId="11"/>
  </si>
  <si>
    <t>2512</t>
    <phoneticPr fontId="11"/>
  </si>
  <si>
    <t>有限会社　三光プリント</t>
    <rPh sb="0" eb="2">
      <t>ユウゲン</t>
    </rPh>
    <rPh sb="2" eb="4">
      <t>カイシャ</t>
    </rPh>
    <rPh sb="5" eb="7">
      <t>サンコウ</t>
    </rPh>
    <phoneticPr fontId="11"/>
  </si>
  <si>
    <t>2520</t>
    <phoneticPr fontId="11"/>
  </si>
  <si>
    <t>2522</t>
    <phoneticPr fontId="11"/>
  </si>
  <si>
    <t>2527</t>
    <phoneticPr fontId="11"/>
  </si>
  <si>
    <t>株式会社　シマノ科研</t>
    <rPh sb="0" eb="2">
      <t>カブシキ</t>
    </rPh>
    <rPh sb="2" eb="4">
      <t>カイシャ</t>
    </rPh>
    <rPh sb="8" eb="9">
      <t>カ</t>
    </rPh>
    <rPh sb="9" eb="10">
      <t>ケン</t>
    </rPh>
    <phoneticPr fontId="11"/>
  </si>
  <si>
    <t>2535</t>
    <phoneticPr fontId="11"/>
  </si>
  <si>
    <t>2538</t>
    <phoneticPr fontId="11"/>
  </si>
  <si>
    <t>株式会社　三愛商興</t>
    <rPh sb="0" eb="2">
      <t>カブシキ</t>
    </rPh>
    <rPh sb="2" eb="4">
      <t>カイシャ</t>
    </rPh>
    <rPh sb="5" eb="7">
      <t>サンアイ</t>
    </rPh>
    <rPh sb="7" eb="9">
      <t>ショウコウ</t>
    </rPh>
    <phoneticPr fontId="11"/>
  </si>
  <si>
    <t>2542</t>
    <phoneticPr fontId="11"/>
  </si>
  <si>
    <t>有限会社　関根工業所</t>
    <rPh sb="0" eb="2">
      <t>ユウゲン</t>
    </rPh>
    <rPh sb="2" eb="4">
      <t>カイシャ</t>
    </rPh>
    <rPh sb="5" eb="7">
      <t>セキネ</t>
    </rPh>
    <rPh sb="7" eb="10">
      <t>コウギョウショ</t>
    </rPh>
    <phoneticPr fontId="11"/>
  </si>
  <si>
    <t>2545</t>
    <phoneticPr fontId="11"/>
  </si>
  <si>
    <t>株式会社　斎藤ダクト工業</t>
    <rPh sb="0" eb="2">
      <t>カブシキ</t>
    </rPh>
    <rPh sb="2" eb="4">
      <t>カイシャ</t>
    </rPh>
    <rPh sb="5" eb="7">
      <t>サイトウ</t>
    </rPh>
    <rPh sb="10" eb="12">
      <t>コウギョウ</t>
    </rPh>
    <phoneticPr fontId="11"/>
  </si>
  <si>
    <t>2563</t>
    <phoneticPr fontId="11"/>
  </si>
  <si>
    <t>有限会社　狭山工機</t>
    <rPh sb="0" eb="2">
      <t>ユウゲン</t>
    </rPh>
    <rPh sb="2" eb="4">
      <t>カイシャ</t>
    </rPh>
    <rPh sb="5" eb="7">
      <t>サヤマ</t>
    </rPh>
    <rPh sb="7" eb="9">
      <t>コウキ</t>
    </rPh>
    <phoneticPr fontId="11"/>
  </si>
  <si>
    <t>3060</t>
    <phoneticPr fontId="11"/>
  </si>
  <si>
    <t>株式会社　高木商会</t>
    <rPh sb="0" eb="2">
      <t>カブシキ</t>
    </rPh>
    <rPh sb="2" eb="4">
      <t>カイシャ</t>
    </rPh>
    <rPh sb="5" eb="7">
      <t>タカギ</t>
    </rPh>
    <rPh sb="7" eb="9">
      <t>ショウカイ</t>
    </rPh>
    <phoneticPr fontId="11"/>
  </si>
  <si>
    <t>3065</t>
    <phoneticPr fontId="11"/>
  </si>
  <si>
    <t>3067</t>
    <phoneticPr fontId="11"/>
  </si>
  <si>
    <t>株式会社　栃木屋　SCMセンター</t>
    <rPh sb="0" eb="2">
      <t>カブシキ</t>
    </rPh>
    <rPh sb="2" eb="4">
      <t>カイシャ</t>
    </rPh>
    <rPh sb="5" eb="7">
      <t>トチギ</t>
    </rPh>
    <rPh sb="7" eb="8">
      <t>ヤ</t>
    </rPh>
    <phoneticPr fontId="11"/>
  </si>
  <si>
    <t>3069</t>
    <phoneticPr fontId="11"/>
  </si>
  <si>
    <t>株式会社　トムキ</t>
    <rPh sb="0" eb="2">
      <t>カブシキ</t>
    </rPh>
    <rPh sb="2" eb="4">
      <t>カイシャ</t>
    </rPh>
    <phoneticPr fontId="11"/>
  </si>
  <si>
    <t>3075</t>
    <phoneticPr fontId="11"/>
  </si>
  <si>
    <t>東英塗装工業</t>
    <rPh sb="0" eb="1">
      <t>トウ</t>
    </rPh>
    <rPh sb="1" eb="2">
      <t>エイ</t>
    </rPh>
    <rPh sb="2" eb="4">
      <t>トソウ</t>
    </rPh>
    <rPh sb="4" eb="6">
      <t>コウギョウ</t>
    </rPh>
    <phoneticPr fontId="11"/>
  </si>
  <si>
    <t>3136</t>
    <phoneticPr fontId="11"/>
  </si>
  <si>
    <t>株式会社　テック</t>
    <rPh sb="0" eb="2">
      <t>カブシキ</t>
    </rPh>
    <rPh sb="2" eb="4">
      <t>カイシャ</t>
    </rPh>
    <phoneticPr fontId="11"/>
  </si>
  <si>
    <t>3138</t>
    <phoneticPr fontId="11"/>
  </si>
  <si>
    <t>タルチンケスター株式会社</t>
    <rPh sb="8" eb="10">
      <t>カブシキ</t>
    </rPh>
    <rPh sb="10" eb="12">
      <t>カイシャ</t>
    </rPh>
    <phoneticPr fontId="11"/>
  </si>
  <si>
    <t>千代田機工株式会社　川越営業所</t>
    <rPh sb="0" eb="3">
      <t>チヨダ</t>
    </rPh>
    <rPh sb="3" eb="5">
      <t>キコウ</t>
    </rPh>
    <rPh sb="5" eb="7">
      <t>カブシキ</t>
    </rPh>
    <rPh sb="7" eb="9">
      <t>カイシャ</t>
    </rPh>
    <rPh sb="10" eb="12">
      <t>カワゴエ</t>
    </rPh>
    <rPh sb="12" eb="15">
      <t>エイギョウショ</t>
    </rPh>
    <phoneticPr fontId="11"/>
  </si>
  <si>
    <t>3154</t>
    <phoneticPr fontId="11"/>
  </si>
  <si>
    <t>3228</t>
    <phoneticPr fontId="11"/>
  </si>
  <si>
    <t>3229</t>
    <phoneticPr fontId="11"/>
  </si>
  <si>
    <t>3282</t>
    <phoneticPr fontId="11"/>
  </si>
  <si>
    <t>3292</t>
    <phoneticPr fontId="11"/>
  </si>
  <si>
    <t>株式会社　東栄製作所</t>
    <rPh sb="0" eb="2">
      <t>カブシキ</t>
    </rPh>
    <rPh sb="2" eb="4">
      <t>カイシャ</t>
    </rPh>
    <rPh sb="5" eb="7">
      <t>トウエイ</t>
    </rPh>
    <rPh sb="7" eb="10">
      <t>セイサクショ</t>
    </rPh>
    <phoneticPr fontId="11"/>
  </si>
  <si>
    <t>3326</t>
    <phoneticPr fontId="11"/>
  </si>
  <si>
    <t>有限会社　太陽</t>
    <rPh sb="0" eb="2">
      <t>ユウゲン</t>
    </rPh>
    <rPh sb="2" eb="4">
      <t>カイシャ</t>
    </rPh>
    <rPh sb="5" eb="7">
      <t>タイヨウ</t>
    </rPh>
    <phoneticPr fontId="11"/>
  </si>
  <si>
    <t>3354</t>
    <phoneticPr fontId="11"/>
  </si>
  <si>
    <t>株式会社　東京コーン紙製作所</t>
    <rPh sb="0" eb="2">
      <t>カブシキ</t>
    </rPh>
    <rPh sb="2" eb="4">
      <t>カイシャ</t>
    </rPh>
    <rPh sb="5" eb="7">
      <t>トウキョウ</t>
    </rPh>
    <rPh sb="10" eb="11">
      <t>カミ</t>
    </rPh>
    <rPh sb="11" eb="14">
      <t>セイサクショ</t>
    </rPh>
    <phoneticPr fontId="11"/>
  </si>
  <si>
    <t>3365</t>
    <phoneticPr fontId="11"/>
  </si>
  <si>
    <t>株式会社　タメイシ産業</t>
    <rPh sb="0" eb="2">
      <t>カブシキ</t>
    </rPh>
    <rPh sb="2" eb="4">
      <t>カイシャ</t>
    </rPh>
    <rPh sb="9" eb="11">
      <t>サンギョウ</t>
    </rPh>
    <phoneticPr fontId="11"/>
  </si>
  <si>
    <t>3390</t>
    <phoneticPr fontId="11"/>
  </si>
  <si>
    <t>株式会社　常盤商行</t>
    <rPh sb="0" eb="2">
      <t>カブシキ</t>
    </rPh>
    <rPh sb="2" eb="4">
      <t>カイシャ</t>
    </rPh>
    <rPh sb="5" eb="7">
      <t>トキワ</t>
    </rPh>
    <rPh sb="7" eb="8">
      <t>ショウ</t>
    </rPh>
    <rPh sb="8" eb="9">
      <t>ギョウ</t>
    </rPh>
    <phoneticPr fontId="11"/>
  </si>
  <si>
    <t>3443</t>
    <phoneticPr fontId="11"/>
  </si>
  <si>
    <t>3452</t>
    <phoneticPr fontId="11"/>
  </si>
  <si>
    <t>株式会社　東亜理化学研究所</t>
    <rPh sb="0" eb="4">
      <t>カブシキガイシャ</t>
    </rPh>
    <rPh sb="5" eb="7">
      <t>トウア</t>
    </rPh>
    <rPh sb="7" eb="10">
      <t>リカガク</t>
    </rPh>
    <rPh sb="10" eb="12">
      <t>ケンキュウ</t>
    </rPh>
    <rPh sb="12" eb="13">
      <t>ショ</t>
    </rPh>
    <phoneticPr fontId="11"/>
  </si>
  <si>
    <t>3467</t>
    <phoneticPr fontId="11"/>
  </si>
  <si>
    <t>リコー販売</t>
    <rPh sb="3" eb="5">
      <t>ハンバイ</t>
    </rPh>
    <phoneticPr fontId="11"/>
  </si>
  <si>
    <t>大京整備株式会社</t>
    <rPh sb="0" eb="2">
      <t>ダイキョウ</t>
    </rPh>
    <rPh sb="2" eb="4">
      <t>セイビ</t>
    </rPh>
    <rPh sb="4" eb="6">
      <t>カブシキ</t>
    </rPh>
    <rPh sb="6" eb="8">
      <t>カイシャ</t>
    </rPh>
    <phoneticPr fontId="11"/>
  </si>
  <si>
    <t>3491</t>
    <phoneticPr fontId="11"/>
  </si>
  <si>
    <t>第一計器製作所</t>
    <rPh sb="0" eb="2">
      <t>ダイイチ</t>
    </rPh>
    <rPh sb="2" eb="4">
      <t>ケイキ</t>
    </rPh>
    <rPh sb="4" eb="7">
      <t>セイサクショ</t>
    </rPh>
    <phoneticPr fontId="11"/>
  </si>
  <si>
    <t>3497</t>
    <phoneticPr fontId="11"/>
  </si>
  <si>
    <t>多摩芝人財サービス株式会社</t>
    <rPh sb="0" eb="2">
      <t>タマ</t>
    </rPh>
    <rPh sb="2" eb="3">
      <t>シバ</t>
    </rPh>
    <rPh sb="3" eb="5">
      <t>ジンザイ</t>
    </rPh>
    <rPh sb="9" eb="11">
      <t>カブシキ</t>
    </rPh>
    <rPh sb="11" eb="13">
      <t>カイシャ</t>
    </rPh>
    <phoneticPr fontId="11"/>
  </si>
  <si>
    <t>3504</t>
    <phoneticPr fontId="11"/>
  </si>
  <si>
    <t>多摩東芝情報機</t>
    <rPh sb="0" eb="2">
      <t>タマ</t>
    </rPh>
    <rPh sb="2" eb="4">
      <t>トウシバ</t>
    </rPh>
    <rPh sb="4" eb="6">
      <t>ジョウホウ</t>
    </rPh>
    <rPh sb="6" eb="7">
      <t>キ</t>
    </rPh>
    <phoneticPr fontId="11"/>
  </si>
  <si>
    <t>3507</t>
    <phoneticPr fontId="11"/>
  </si>
  <si>
    <t>3528</t>
    <phoneticPr fontId="11"/>
  </si>
  <si>
    <t>3533</t>
    <phoneticPr fontId="11"/>
  </si>
  <si>
    <t>3544</t>
    <phoneticPr fontId="11"/>
  </si>
  <si>
    <t>有限会社　田中商事</t>
    <rPh sb="0" eb="2">
      <t>ユウゲン</t>
    </rPh>
    <rPh sb="2" eb="4">
      <t>カイシャ</t>
    </rPh>
    <rPh sb="5" eb="7">
      <t>タナカ</t>
    </rPh>
    <rPh sb="7" eb="9">
      <t>ショウジ</t>
    </rPh>
    <phoneticPr fontId="11"/>
  </si>
  <si>
    <t>3547</t>
    <phoneticPr fontId="11"/>
  </si>
  <si>
    <t>3548</t>
    <phoneticPr fontId="11"/>
  </si>
  <si>
    <t>3561</t>
    <phoneticPr fontId="11"/>
  </si>
  <si>
    <t>椿　株式会社</t>
    <rPh sb="0" eb="1">
      <t>ツバキ</t>
    </rPh>
    <rPh sb="2" eb="4">
      <t>カブシキ</t>
    </rPh>
    <rPh sb="4" eb="6">
      <t>カイシャ</t>
    </rPh>
    <phoneticPr fontId="11"/>
  </si>
  <si>
    <t>3782</t>
    <phoneticPr fontId="11"/>
  </si>
  <si>
    <t>イーティーオー</t>
    <phoneticPr fontId="11"/>
  </si>
  <si>
    <t>中村電気株式会社</t>
    <rPh sb="0" eb="2">
      <t>ナカムラ</t>
    </rPh>
    <rPh sb="2" eb="4">
      <t>デンキ</t>
    </rPh>
    <rPh sb="4" eb="6">
      <t>カブシキ</t>
    </rPh>
    <rPh sb="6" eb="8">
      <t>カイシャ</t>
    </rPh>
    <phoneticPr fontId="11"/>
  </si>
  <si>
    <t>4081</t>
    <phoneticPr fontId="11"/>
  </si>
  <si>
    <t>ナカヨ電子サービス</t>
    <rPh sb="3" eb="5">
      <t>デンシ</t>
    </rPh>
    <phoneticPr fontId="11"/>
  </si>
  <si>
    <t>株式会社　長友製作所</t>
    <rPh sb="0" eb="2">
      <t>カブシキ</t>
    </rPh>
    <rPh sb="2" eb="4">
      <t>カイシャ</t>
    </rPh>
    <rPh sb="5" eb="7">
      <t>ナガトモ</t>
    </rPh>
    <rPh sb="7" eb="10">
      <t>セイサクショ</t>
    </rPh>
    <phoneticPr fontId="11"/>
  </si>
  <si>
    <t>4448</t>
    <phoneticPr fontId="11"/>
  </si>
  <si>
    <t>4468</t>
    <phoneticPr fontId="11"/>
  </si>
  <si>
    <t>4549</t>
    <phoneticPr fontId="11"/>
  </si>
  <si>
    <t>ナック・ダスキン事業部　第１９支店</t>
    <rPh sb="8" eb="11">
      <t>ジギョウブ</t>
    </rPh>
    <rPh sb="12" eb="13">
      <t>ダイ</t>
    </rPh>
    <rPh sb="15" eb="17">
      <t>シテン</t>
    </rPh>
    <phoneticPr fontId="11"/>
  </si>
  <si>
    <t>5108</t>
    <phoneticPr fontId="11"/>
  </si>
  <si>
    <t>ベルデン商会</t>
    <rPh sb="4" eb="6">
      <t>ショウカイ</t>
    </rPh>
    <phoneticPr fontId="11"/>
  </si>
  <si>
    <t>5138</t>
    <phoneticPr fontId="11"/>
  </si>
  <si>
    <t>5293</t>
    <phoneticPr fontId="11"/>
  </si>
  <si>
    <t>株式会社　扶桑ケミカル</t>
    <rPh sb="0" eb="2">
      <t>カブシキ</t>
    </rPh>
    <rPh sb="2" eb="4">
      <t>カイシャ</t>
    </rPh>
    <rPh sb="5" eb="7">
      <t>フソウ</t>
    </rPh>
    <phoneticPr fontId="11"/>
  </si>
  <si>
    <t>5344</t>
    <phoneticPr fontId="11"/>
  </si>
  <si>
    <t>株式会社　ハクリバー</t>
    <rPh sb="0" eb="2">
      <t>カブシキ</t>
    </rPh>
    <rPh sb="2" eb="4">
      <t>カイシャ</t>
    </rPh>
    <phoneticPr fontId="11"/>
  </si>
  <si>
    <t>5444</t>
    <phoneticPr fontId="11"/>
  </si>
  <si>
    <t>株式会社　藤岡寺田電機製作所</t>
    <rPh sb="0" eb="2">
      <t>カブシキ</t>
    </rPh>
    <rPh sb="2" eb="4">
      <t>カイシャ</t>
    </rPh>
    <rPh sb="5" eb="7">
      <t>フジオカ</t>
    </rPh>
    <rPh sb="7" eb="9">
      <t>テラダ</t>
    </rPh>
    <rPh sb="9" eb="11">
      <t>デンキ</t>
    </rPh>
    <rPh sb="11" eb="14">
      <t>セイサクショ</t>
    </rPh>
    <phoneticPr fontId="11"/>
  </si>
  <si>
    <t>5483</t>
    <phoneticPr fontId="11"/>
  </si>
  <si>
    <t>5488</t>
    <phoneticPr fontId="11"/>
  </si>
  <si>
    <t>5505</t>
    <phoneticPr fontId="11"/>
  </si>
  <si>
    <t>株式会社　ＨＹＳエンジニアリング　フィールドサービス本部</t>
    <rPh sb="0" eb="2">
      <t>カブシキ</t>
    </rPh>
    <rPh sb="2" eb="4">
      <t>カイシャ</t>
    </rPh>
    <rPh sb="26" eb="28">
      <t>ホンブ</t>
    </rPh>
    <phoneticPr fontId="11"/>
  </si>
  <si>
    <t>5529</t>
    <phoneticPr fontId="11"/>
  </si>
  <si>
    <t>5543</t>
    <phoneticPr fontId="11"/>
  </si>
  <si>
    <t>有限会社　保温板金古庄</t>
    <rPh sb="0" eb="2">
      <t>ユウゲン</t>
    </rPh>
    <rPh sb="2" eb="4">
      <t>カイシャ</t>
    </rPh>
    <rPh sb="5" eb="7">
      <t>ホオン</t>
    </rPh>
    <rPh sb="7" eb="9">
      <t>バンキン</t>
    </rPh>
    <rPh sb="9" eb="10">
      <t>フル</t>
    </rPh>
    <rPh sb="10" eb="11">
      <t>ショウ</t>
    </rPh>
    <phoneticPr fontId="11"/>
  </si>
  <si>
    <t>5546</t>
    <phoneticPr fontId="11"/>
  </si>
  <si>
    <t>株式会社　富士製作所</t>
    <rPh sb="0" eb="2">
      <t>カブシキ</t>
    </rPh>
    <rPh sb="2" eb="4">
      <t>カイシャ</t>
    </rPh>
    <rPh sb="5" eb="7">
      <t>フジ</t>
    </rPh>
    <rPh sb="7" eb="10">
      <t>セイサクショ</t>
    </rPh>
    <phoneticPr fontId="11"/>
  </si>
  <si>
    <t>5555</t>
    <phoneticPr fontId="11"/>
  </si>
  <si>
    <t>有限会社　ハナブサ電設</t>
    <rPh sb="0" eb="2">
      <t>ユウゲン</t>
    </rPh>
    <rPh sb="2" eb="4">
      <t>カイシャ</t>
    </rPh>
    <rPh sb="9" eb="11">
      <t>デンセツ</t>
    </rPh>
    <phoneticPr fontId="11"/>
  </si>
  <si>
    <t>5558</t>
    <phoneticPr fontId="11"/>
  </si>
  <si>
    <t>株式会社　ハギテック</t>
    <rPh sb="0" eb="2">
      <t>カブシキ</t>
    </rPh>
    <rPh sb="2" eb="4">
      <t>カイシャ</t>
    </rPh>
    <phoneticPr fontId="11"/>
  </si>
  <si>
    <t>5559</t>
    <phoneticPr fontId="11"/>
  </si>
  <si>
    <t>6111</t>
    <phoneticPr fontId="11"/>
  </si>
  <si>
    <t>6191</t>
    <phoneticPr fontId="11"/>
  </si>
  <si>
    <t>株式会社　松永製作所</t>
    <rPh sb="0" eb="2">
      <t>カブシキ</t>
    </rPh>
    <rPh sb="2" eb="4">
      <t>カイシャ</t>
    </rPh>
    <rPh sb="5" eb="7">
      <t>マツナガ</t>
    </rPh>
    <rPh sb="7" eb="10">
      <t>セイサクショ</t>
    </rPh>
    <phoneticPr fontId="11"/>
  </si>
  <si>
    <t>6300</t>
    <phoneticPr fontId="11"/>
  </si>
  <si>
    <t>6454</t>
    <phoneticPr fontId="11"/>
  </si>
  <si>
    <t>6471</t>
    <phoneticPr fontId="11"/>
  </si>
  <si>
    <t>6475</t>
    <phoneticPr fontId="11"/>
  </si>
  <si>
    <t>6500</t>
    <phoneticPr fontId="11"/>
  </si>
  <si>
    <t>6536</t>
    <phoneticPr fontId="11"/>
  </si>
  <si>
    <t>株式会社　マキノ</t>
    <rPh sb="0" eb="2">
      <t>カブシキ</t>
    </rPh>
    <rPh sb="2" eb="4">
      <t>カイシャ</t>
    </rPh>
    <phoneticPr fontId="11"/>
  </si>
  <si>
    <t>6564</t>
    <phoneticPr fontId="11"/>
  </si>
  <si>
    <t>7184</t>
    <phoneticPr fontId="11"/>
  </si>
  <si>
    <t>ユタカ塗装工業</t>
    <rPh sb="3" eb="5">
      <t>トソウ</t>
    </rPh>
    <rPh sb="5" eb="7">
      <t>コウギョウ</t>
    </rPh>
    <phoneticPr fontId="11"/>
  </si>
  <si>
    <t>7233</t>
    <phoneticPr fontId="11"/>
  </si>
  <si>
    <t>株式会社　ヤマヤス　多摩営業所</t>
    <rPh sb="0" eb="2">
      <t>カブシキ</t>
    </rPh>
    <rPh sb="2" eb="4">
      <t>カイシャ</t>
    </rPh>
    <rPh sb="10" eb="12">
      <t>タマ</t>
    </rPh>
    <rPh sb="12" eb="15">
      <t>エイギョウショ</t>
    </rPh>
    <phoneticPr fontId="11"/>
  </si>
  <si>
    <t>7441</t>
    <phoneticPr fontId="11"/>
  </si>
  <si>
    <t>株式会社　吉崎メッキ化工所</t>
    <rPh sb="0" eb="2">
      <t>カブシキ</t>
    </rPh>
    <rPh sb="2" eb="4">
      <t>カイシャ</t>
    </rPh>
    <rPh sb="5" eb="7">
      <t>ヨシザキ</t>
    </rPh>
    <rPh sb="10" eb="12">
      <t>カコウ</t>
    </rPh>
    <rPh sb="12" eb="13">
      <t>ショ</t>
    </rPh>
    <phoneticPr fontId="11"/>
  </si>
  <si>
    <t>7442</t>
    <phoneticPr fontId="11"/>
  </si>
  <si>
    <t>株式会社　ユニフレックス</t>
    <rPh sb="0" eb="2">
      <t>カブシキ</t>
    </rPh>
    <rPh sb="2" eb="4">
      <t>カイシャ</t>
    </rPh>
    <phoneticPr fontId="11"/>
  </si>
  <si>
    <t>7530</t>
    <phoneticPr fontId="11"/>
  </si>
  <si>
    <t>有限会社　八千代製作所</t>
    <rPh sb="0" eb="2">
      <t>ユウゲン</t>
    </rPh>
    <rPh sb="2" eb="4">
      <t>カイシャ</t>
    </rPh>
    <rPh sb="5" eb="8">
      <t>ヤチヨ</t>
    </rPh>
    <rPh sb="8" eb="11">
      <t>セイサクショ</t>
    </rPh>
    <phoneticPr fontId="11"/>
  </si>
  <si>
    <t>7550</t>
    <phoneticPr fontId="11"/>
  </si>
  <si>
    <t>ヤマト運輸株式会社　所沢主管支店</t>
    <rPh sb="3" eb="5">
      <t>ウンユ</t>
    </rPh>
    <rPh sb="5" eb="7">
      <t>カブシキ</t>
    </rPh>
    <rPh sb="7" eb="9">
      <t>カイシャ</t>
    </rPh>
    <rPh sb="10" eb="12">
      <t>トコロザワ</t>
    </rPh>
    <rPh sb="12" eb="14">
      <t>シュカン</t>
    </rPh>
    <rPh sb="14" eb="16">
      <t>シテン</t>
    </rPh>
    <phoneticPr fontId="11"/>
  </si>
  <si>
    <t>8556</t>
    <phoneticPr fontId="11"/>
  </si>
  <si>
    <t>リコーソリューション</t>
    <phoneticPr fontId="11"/>
  </si>
  <si>
    <t>9372</t>
    <phoneticPr fontId="11"/>
  </si>
  <si>
    <t>9414</t>
    <phoneticPr fontId="11"/>
  </si>
  <si>
    <t>株式会社　ワイ・デー・ケー</t>
    <rPh sb="0" eb="2">
      <t>カブシキ</t>
    </rPh>
    <rPh sb="2" eb="4">
      <t>カイシャ</t>
    </rPh>
    <phoneticPr fontId="11"/>
  </si>
  <si>
    <t>9541</t>
    <phoneticPr fontId="11"/>
  </si>
  <si>
    <t xml:space="preserve">  金額は円未満を切捨とします。</t>
    <rPh sb="2" eb="4">
      <t>キンガク</t>
    </rPh>
    <rPh sb="5" eb="6">
      <t>エン</t>
    </rPh>
    <rPh sb="6" eb="8">
      <t>ミマン</t>
    </rPh>
    <rPh sb="9" eb="11">
      <t>キリス</t>
    </rPh>
    <phoneticPr fontId="1"/>
  </si>
  <si>
    <t xml:space="preserve"> 納入者名</t>
    <rPh sb="1" eb="3">
      <t>ノウニュウ</t>
    </rPh>
    <rPh sb="3" eb="4">
      <t>シャ</t>
    </rPh>
    <rPh sb="4" eb="5">
      <t>シャメイ</t>
    </rPh>
    <phoneticPr fontId="1"/>
  </si>
  <si>
    <t>0％対象</t>
    <rPh sb="2" eb="4">
      <t>タイショウ</t>
    </rPh>
    <phoneticPr fontId="1"/>
  </si>
  <si>
    <t>貸方科目</t>
    <rPh sb="0" eb="2">
      <t>カシカタ</t>
    </rPh>
    <rPh sb="2" eb="4">
      <t>カモク</t>
    </rPh>
    <phoneticPr fontId="1"/>
  </si>
  <si>
    <t>鐘通　株式会社</t>
    <rPh sb="0" eb="1">
      <t>カネ</t>
    </rPh>
    <rPh sb="1" eb="2">
      <t>ツウ</t>
    </rPh>
    <rPh sb="3" eb="5">
      <t>カブシキ</t>
    </rPh>
    <rPh sb="5" eb="7">
      <t>カイシャ</t>
    </rPh>
    <phoneticPr fontId="11"/>
  </si>
  <si>
    <t>東京端一株式会社</t>
    <rPh sb="0" eb="2">
      <t>トウキョウ</t>
    </rPh>
    <rPh sb="2" eb="4">
      <t>タンイチ</t>
    </rPh>
    <rPh sb="4" eb="6">
      <t>カブシキ</t>
    </rPh>
    <rPh sb="6" eb="8">
      <t>カイシャ</t>
    </rPh>
    <phoneticPr fontId="11"/>
  </si>
  <si>
    <t>株式会社　村松</t>
    <rPh sb="0" eb="2">
      <t>カブシキ</t>
    </rPh>
    <rPh sb="2" eb="4">
      <t>カイシャ</t>
    </rPh>
    <rPh sb="5" eb="7">
      <t>ムラマツ</t>
    </rPh>
    <phoneticPr fontId="11"/>
  </si>
  <si>
    <t>1566</t>
    <phoneticPr fontId="1"/>
  </si>
  <si>
    <t>株式会社　ＫＤエレクトロニクス</t>
    <rPh sb="0" eb="2">
      <t>カブシキ</t>
    </rPh>
    <rPh sb="2" eb="4">
      <t>カイシャ</t>
    </rPh>
    <phoneticPr fontId="1"/>
  </si>
  <si>
    <t>6567</t>
    <phoneticPr fontId="1"/>
  </si>
  <si>
    <t>株式会社　三芳エキスプレス</t>
    <rPh sb="0" eb="2">
      <t>カブシキ</t>
    </rPh>
    <rPh sb="2" eb="4">
      <t>カイシャ</t>
    </rPh>
    <rPh sb="5" eb="6">
      <t>ミ</t>
    </rPh>
    <rPh sb="6" eb="7">
      <t>ヨシ</t>
    </rPh>
    <phoneticPr fontId="1"/>
  </si>
  <si>
    <t>3568</t>
    <phoneticPr fontId="11"/>
  </si>
  <si>
    <t>6569</t>
    <phoneticPr fontId="1"/>
  </si>
  <si>
    <t>株式会社　丸上製作所</t>
    <rPh sb="0" eb="2">
      <t>カブシキ</t>
    </rPh>
    <rPh sb="2" eb="4">
      <t>カイシャ</t>
    </rPh>
    <rPh sb="5" eb="6">
      <t>マル</t>
    </rPh>
    <rPh sb="6" eb="7">
      <t>ウエ</t>
    </rPh>
    <rPh sb="7" eb="10">
      <t>セイサクジョ</t>
    </rPh>
    <phoneticPr fontId="1"/>
  </si>
  <si>
    <t>株式会社　東洋内燃機工業社</t>
    <rPh sb="0" eb="4">
      <t>カブシキガイシャ</t>
    </rPh>
    <rPh sb="5" eb="7">
      <t>トウヨウ</t>
    </rPh>
    <rPh sb="7" eb="9">
      <t>ナイネン</t>
    </rPh>
    <rPh sb="9" eb="10">
      <t>キ</t>
    </rPh>
    <rPh sb="10" eb="12">
      <t>コウギョウ</t>
    </rPh>
    <rPh sb="12" eb="13">
      <t>シャ</t>
    </rPh>
    <phoneticPr fontId="11"/>
  </si>
  <si>
    <t>旭産業　株式会社</t>
    <rPh sb="0" eb="1">
      <t>アサヒ</t>
    </rPh>
    <rPh sb="1" eb="3">
      <t>サンギョウ</t>
    </rPh>
    <rPh sb="4" eb="6">
      <t>カブシキ</t>
    </rPh>
    <rPh sb="6" eb="8">
      <t>カイシャ</t>
    </rPh>
    <phoneticPr fontId="11"/>
  </si>
  <si>
    <t>荒木電機工業　株式会社</t>
    <rPh sb="0" eb="2">
      <t>アラキ</t>
    </rPh>
    <rPh sb="2" eb="4">
      <t>デンキ</t>
    </rPh>
    <rPh sb="4" eb="6">
      <t>コウギョウ</t>
    </rPh>
    <rPh sb="7" eb="9">
      <t>カブシキ</t>
    </rPh>
    <rPh sb="9" eb="11">
      <t>カイシャ</t>
    </rPh>
    <phoneticPr fontId="11"/>
  </si>
  <si>
    <t>大津鋼業　株式会社</t>
    <rPh sb="0" eb="2">
      <t>オオツ</t>
    </rPh>
    <rPh sb="2" eb="4">
      <t>コウギョウ</t>
    </rPh>
    <rPh sb="5" eb="7">
      <t>カブシキ</t>
    </rPh>
    <rPh sb="7" eb="9">
      <t>カイシャ</t>
    </rPh>
    <phoneticPr fontId="11"/>
  </si>
  <si>
    <t>江能電機　株式会社</t>
    <rPh sb="0" eb="1">
      <t>エ</t>
    </rPh>
    <rPh sb="1" eb="2">
      <t>ノウ</t>
    </rPh>
    <rPh sb="2" eb="4">
      <t>デンキ</t>
    </rPh>
    <rPh sb="5" eb="7">
      <t>カブシキ</t>
    </rPh>
    <rPh sb="7" eb="9">
      <t>カイシャ</t>
    </rPh>
    <phoneticPr fontId="11"/>
  </si>
  <si>
    <t>沖野　株式会社</t>
    <rPh sb="0" eb="2">
      <t>オキノ</t>
    </rPh>
    <rPh sb="3" eb="5">
      <t>カブシキ</t>
    </rPh>
    <rPh sb="5" eb="7">
      <t>カイシャ</t>
    </rPh>
    <phoneticPr fontId="11"/>
  </si>
  <si>
    <t>アツデン　株式会社</t>
    <rPh sb="5" eb="7">
      <t>カブシキ</t>
    </rPh>
    <rPh sb="7" eb="9">
      <t>カイシャ</t>
    </rPh>
    <phoneticPr fontId="11"/>
  </si>
  <si>
    <t>エブレン　株式会社</t>
    <rPh sb="5" eb="7">
      <t>カブシキ</t>
    </rPh>
    <rPh sb="7" eb="9">
      <t>カイシャ</t>
    </rPh>
    <phoneticPr fontId="11"/>
  </si>
  <si>
    <t>エヌ・テー・ユー　株式会社</t>
    <rPh sb="9" eb="11">
      <t>カブシキ</t>
    </rPh>
    <rPh sb="11" eb="13">
      <t>カイシャ</t>
    </rPh>
    <phoneticPr fontId="11"/>
  </si>
  <si>
    <t>SPSアンブラコ　株式会社</t>
    <rPh sb="9" eb="11">
      <t>カブシキ</t>
    </rPh>
    <rPh sb="11" eb="13">
      <t>カイシャ</t>
    </rPh>
    <phoneticPr fontId="11"/>
  </si>
  <si>
    <t>エア・ウォーター・マテリアル　株式会社　セルコ事業部</t>
    <rPh sb="15" eb="17">
      <t>カブシキ</t>
    </rPh>
    <rPh sb="17" eb="19">
      <t>カイシャ</t>
    </rPh>
    <rPh sb="23" eb="26">
      <t>ジギョウブ</t>
    </rPh>
    <phoneticPr fontId="11"/>
  </si>
  <si>
    <t>カネパッケージ　株式会社</t>
    <rPh sb="8" eb="10">
      <t>カブシキ</t>
    </rPh>
    <rPh sb="10" eb="12">
      <t>カイシャ</t>
    </rPh>
    <phoneticPr fontId="11"/>
  </si>
  <si>
    <t>品川商工　株式会社</t>
    <rPh sb="0" eb="2">
      <t>シナガワ</t>
    </rPh>
    <rPh sb="2" eb="4">
      <t>ショウコウ</t>
    </rPh>
    <rPh sb="5" eb="7">
      <t>カブシキ</t>
    </rPh>
    <rPh sb="7" eb="9">
      <t>カイシャ</t>
    </rPh>
    <phoneticPr fontId="11"/>
  </si>
  <si>
    <t>成友商事　株式会社</t>
    <rPh sb="0" eb="1">
      <t>セイ</t>
    </rPh>
    <rPh sb="1" eb="2">
      <t>ユウ</t>
    </rPh>
    <rPh sb="2" eb="4">
      <t>ショウジ</t>
    </rPh>
    <rPh sb="5" eb="7">
      <t>カブシキ</t>
    </rPh>
    <rPh sb="7" eb="9">
      <t>カイシャ</t>
    </rPh>
    <phoneticPr fontId="11"/>
  </si>
  <si>
    <t>佐川急便　株式会社</t>
    <rPh sb="0" eb="2">
      <t>サガワ</t>
    </rPh>
    <rPh sb="2" eb="4">
      <t>キュウビン</t>
    </rPh>
    <rPh sb="5" eb="7">
      <t>カブシキ</t>
    </rPh>
    <rPh sb="7" eb="9">
      <t>カイシャ</t>
    </rPh>
    <phoneticPr fontId="11"/>
  </si>
  <si>
    <t>双信電機　株式会社</t>
    <rPh sb="0" eb="2">
      <t>ソウシン</t>
    </rPh>
    <rPh sb="2" eb="4">
      <t>デンキ</t>
    </rPh>
    <rPh sb="5" eb="7">
      <t>カブシキ</t>
    </rPh>
    <rPh sb="7" eb="9">
      <t>カイシャ</t>
    </rPh>
    <phoneticPr fontId="11"/>
  </si>
  <si>
    <t>三徳工業　株式会社</t>
    <rPh sb="0" eb="2">
      <t>サントク</t>
    </rPh>
    <rPh sb="2" eb="4">
      <t>コウギョウ</t>
    </rPh>
    <rPh sb="5" eb="7">
      <t>カブシキ</t>
    </rPh>
    <rPh sb="7" eb="9">
      <t>カイシャ</t>
    </rPh>
    <phoneticPr fontId="11"/>
  </si>
  <si>
    <t>山洋工業　株式会社</t>
    <rPh sb="0" eb="1">
      <t>サン</t>
    </rPh>
    <rPh sb="1" eb="2">
      <t>ヨウ</t>
    </rPh>
    <rPh sb="2" eb="4">
      <t>コウギョウ</t>
    </rPh>
    <rPh sb="5" eb="7">
      <t>カブシキ</t>
    </rPh>
    <rPh sb="7" eb="9">
      <t>カイシャ</t>
    </rPh>
    <phoneticPr fontId="11"/>
  </si>
  <si>
    <t>サンテレホン　株式会社</t>
    <rPh sb="7" eb="9">
      <t>カブシキ</t>
    </rPh>
    <rPh sb="9" eb="11">
      <t>カイシャ</t>
    </rPh>
    <phoneticPr fontId="11"/>
  </si>
  <si>
    <t>住友機材　株式会社</t>
    <rPh sb="0" eb="2">
      <t>スミトモ</t>
    </rPh>
    <rPh sb="2" eb="4">
      <t>キザイ</t>
    </rPh>
    <rPh sb="5" eb="7">
      <t>カブシキ</t>
    </rPh>
    <rPh sb="7" eb="9">
      <t>カイシャ</t>
    </rPh>
    <phoneticPr fontId="11"/>
  </si>
  <si>
    <t>東和印刷　株式会社</t>
    <rPh sb="0" eb="2">
      <t>トウワ</t>
    </rPh>
    <rPh sb="2" eb="4">
      <t>インサツ</t>
    </rPh>
    <rPh sb="5" eb="7">
      <t>カブシキ</t>
    </rPh>
    <rPh sb="7" eb="9">
      <t>カイシャ</t>
    </rPh>
    <phoneticPr fontId="11"/>
  </si>
  <si>
    <t>第一電材　株式会社</t>
    <rPh sb="0" eb="2">
      <t>ダイイチ</t>
    </rPh>
    <rPh sb="2" eb="4">
      <t>デンザイ</t>
    </rPh>
    <rPh sb="5" eb="9">
      <t>カブシキガイシャ</t>
    </rPh>
    <phoneticPr fontId="11"/>
  </si>
  <si>
    <t>大洋電機　株式会社</t>
    <rPh sb="0" eb="2">
      <t>タイヨウ</t>
    </rPh>
    <rPh sb="2" eb="4">
      <t>デンキ</t>
    </rPh>
    <rPh sb="5" eb="7">
      <t>カブシキ</t>
    </rPh>
    <rPh sb="7" eb="9">
      <t>カイシャ</t>
    </rPh>
    <phoneticPr fontId="11"/>
  </si>
  <si>
    <t>大和無線電機　株式会社</t>
    <rPh sb="0" eb="2">
      <t>ダイワ</t>
    </rPh>
    <rPh sb="2" eb="4">
      <t>ムセン</t>
    </rPh>
    <rPh sb="4" eb="6">
      <t>デンキ</t>
    </rPh>
    <rPh sb="7" eb="9">
      <t>カブシキ</t>
    </rPh>
    <rPh sb="9" eb="11">
      <t>カイシャ</t>
    </rPh>
    <phoneticPr fontId="11"/>
  </si>
  <si>
    <t>東光電線　株式会社</t>
    <rPh sb="0" eb="1">
      <t>トウ</t>
    </rPh>
    <rPh sb="1" eb="2">
      <t>コウ</t>
    </rPh>
    <rPh sb="2" eb="4">
      <t>デンセン</t>
    </rPh>
    <rPh sb="5" eb="7">
      <t>カブシキ</t>
    </rPh>
    <rPh sb="7" eb="9">
      <t>カイシャ</t>
    </rPh>
    <phoneticPr fontId="11"/>
  </si>
  <si>
    <t>中外商事　株式会社</t>
    <rPh sb="0" eb="2">
      <t>チュウガイ</t>
    </rPh>
    <rPh sb="2" eb="4">
      <t>ショウジ</t>
    </rPh>
    <rPh sb="5" eb="7">
      <t>カブシキ</t>
    </rPh>
    <rPh sb="7" eb="9">
      <t>カイシャ</t>
    </rPh>
    <phoneticPr fontId="11"/>
  </si>
  <si>
    <t>東芝エルイーソリューション　株式会社</t>
    <rPh sb="0" eb="2">
      <t>トウシバ</t>
    </rPh>
    <rPh sb="14" eb="16">
      <t>カブシキ</t>
    </rPh>
    <rPh sb="16" eb="18">
      <t>カイシャ</t>
    </rPh>
    <phoneticPr fontId="11"/>
  </si>
  <si>
    <t>大正建機　株式会社</t>
    <rPh sb="0" eb="2">
      <t>タイショウ</t>
    </rPh>
    <rPh sb="2" eb="4">
      <t>ケンキ</t>
    </rPh>
    <rPh sb="5" eb="7">
      <t>カブシキ</t>
    </rPh>
    <rPh sb="7" eb="9">
      <t>カイシャ</t>
    </rPh>
    <phoneticPr fontId="11"/>
  </si>
  <si>
    <t>大東特殊電線　株式会社</t>
    <rPh sb="0" eb="2">
      <t>ダイトウ</t>
    </rPh>
    <rPh sb="2" eb="4">
      <t>トクシュ</t>
    </rPh>
    <rPh sb="4" eb="6">
      <t>デンセン</t>
    </rPh>
    <rPh sb="7" eb="9">
      <t>カブシキ</t>
    </rPh>
    <rPh sb="9" eb="11">
      <t>カイシャ</t>
    </rPh>
    <phoneticPr fontId="11"/>
  </si>
  <si>
    <t>髙安ビニール　株式会社</t>
    <rPh sb="0" eb="1">
      <t>タカ</t>
    </rPh>
    <rPh sb="1" eb="2">
      <t>ヤスシ</t>
    </rPh>
    <rPh sb="7" eb="9">
      <t>カブシキ</t>
    </rPh>
    <rPh sb="9" eb="11">
      <t>カイシャ</t>
    </rPh>
    <phoneticPr fontId="11"/>
  </si>
  <si>
    <t>東葛樹脂工業　株式会社</t>
    <rPh sb="0" eb="2">
      <t>トウカツ</t>
    </rPh>
    <rPh sb="2" eb="4">
      <t>ジュシ</t>
    </rPh>
    <rPh sb="4" eb="6">
      <t>コウギョウ</t>
    </rPh>
    <rPh sb="7" eb="9">
      <t>カブシキ</t>
    </rPh>
    <rPh sb="9" eb="11">
      <t>カイシャ</t>
    </rPh>
    <phoneticPr fontId="11"/>
  </si>
  <si>
    <t>テラテック　株式会社</t>
    <rPh sb="6" eb="8">
      <t>カブシキ</t>
    </rPh>
    <rPh sb="8" eb="10">
      <t>カイシャ</t>
    </rPh>
    <phoneticPr fontId="11"/>
  </si>
  <si>
    <t>日本プラスチックス工業　株式会社</t>
    <rPh sb="0" eb="2">
      <t>ニホン</t>
    </rPh>
    <rPh sb="9" eb="11">
      <t>コウギョウ</t>
    </rPh>
    <rPh sb="12" eb="14">
      <t>カブシキ</t>
    </rPh>
    <rPh sb="14" eb="16">
      <t>カイシャ</t>
    </rPh>
    <phoneticPr fontId="11"/>
  </si>
  <si>
    <t>西村無線電機　株式会社</t>
    <rPh sb="0" eb="2">
      <t>ニシムラ</t>
    </rPh>
    <rPh sb="2" eb="4">
      <t>ムセン</t>
    </rPh>
    <rPh sb="4" eb="6">
      <t>デンキ</t>
    </rPh>
    <rPh sb="7" eb="9">
      <t>カブシキ</t>
    </rPh>
    <rPh sb="9" eb="11">
      <t>カイシャ</t>
    </rPh>
    <phoneticPr fontId="11"/>
  </si>
  <si>
    <t>日本化工機材　株式会社</t>
    <rPh sb="0" eb="2">
      <t>ニホン</t>
    </rPh>
    <rPh sb="2" eb="4">
      <t>カコウ</t>
    </rPh>
    <rPh sb="4" eb="6">
      <t>キザイ</t>
    </rPh>
    <rPh sb="7" eb="9">
      <t>カブシキ</t>
    </rPh>
    <rPh sb="9" eb="11">
      <t>カイシャ</t>
    </rPh>
    <phoneticPr fontId="11"/>
  </si>
  <si>
    <t>日本連続端子　株式会社</t>
    <rPh sb="0" eb="2">
      <t>ニホン</t>
    </rPh>
    <rPh sb="2" eb="4">
      <t>レンゾク</t>
    </rPh>
    <rPh sb="4" eb="6">
      <t>タンシ</t>
    </rPh>
    <rPh sb="7" eb="9">
      <t>カブシキ</t>
    </rPh>
    <rPh sb="9" eb="11">
      <t>カイシャ</t>
    </rPh>
    <phoneticPr fontId="11"/>
  </si>
  <si>
    <t>日本インターフェイス　株式会社</t>
    <rPh sb="0" eb="2">
      <t>ニホン</t>
    </rPh>
    <rPh sb="11" eb="13">
      <t>カブシキ</t>
    </rPh>
    <rPh sb="13" eb="15">
      <t>カイシャ</t>
    </rPh>
    <phoneticPr fontId="11"/>
  </si>
  <si>
    <t>富士エレックス　株式会社</t>
    <rPh sb="0" eb="2">
      <t>フジ</t>
    </rPh>
    <rPh sb="8" eb="10">
      <t>カブシキ</t>
    </rPh>
    <rPh sb="10" eb="12">
      <t>カイシャ</t>
    </rPh>
    <phoneticPr fontId="11"/>
  </si>
  <si>
    <t>花岡無線電機　株式会社</t>
    <rPh sb="0" eb="2">
      <t>ハナオカ</t>
    </rPh>
    <rPh sb="2" eb="4">
      <t>ムセン</t>
    </rPh>
    <rPh sb="4" eb="6">
      <t>デンキ</t>
    </rPh>
    <rPh sb="7" eb="9">
      <t>カブシキ</t>
    </rPh>
    <rPh sb="9" eb="11">
      <t>カイシャ</t>
    </rPh>
    <phoneticPr fontId="11"/>
  </si>
  <si>
    <t>バンダイ　株式会社</t>
    <rPh sb="5" eb="7">
      <t>カブシキ</t>
    </rPh>
    <rPh sb="7" eb="9">
      <t>カイシャ</t>
    </rPh>
    <phoneticPr fontId="11"/>
  </si>
  <si>
    <t>堀口エンジニアリング　株式会社</t>
    <rPh sb="0" eb="2">
      <t>ホリグチ</t>
    </rPh>
    <rPh sb="11" eb="13">
      <t>カブシキ</t>
    </rPh>
    <rPh sb="13" eb="15">
      <t>カイシャ</t>
    </rPh>
    <phoneticPr fontId="11"/>
  </si>
  <si>
    <t>フォレスト　電機株式会社</t>
    <rPh sb="6" eb="8">
      <t>デンキ</t>
    </rPh>
    <rPh sb="8" eb="10">
      <t>カブシキ</t>
    </rPh>
    <rPh sb="10" eb="12">
      <t>カイシャ</t>
    </rPh>
    <phoneticPr fontId="11"/>
  </si>
  <si>
    <t>ハーバー　電子株式会社</t>
    <rPh sb="5" eb="7">
      <t>デンシ</t>
    </rPh>
    <rPh sb="7" eb="9">
      <t>カブシキ</t>
    </rPh>
    <rPh sb="9" eb="11">
      <t>カイシャ</t>
    </rPh>
    <phoneticPr fontId="11"/>
  </si>
  <si>
    <t>ピエゾン　株式会社</t>
    <rPh sb="5" eb="7">
      <t>カブシキ</t>
    </rPh>
    <rPh sb="7" eb="9">
      <t>カイシャ</t>
    </rPh>
    <phoneticPr fontId="11"/>
  </si>
  <si>
    <t>パスカル工業　株式会社</t>
    <rPh sb="4" eb="6">
      <t>コウギョウ</t>
    </rPh>
    <rPh sb="7" eb="9">
      <t>カブシキ</t>
    </rPh>
    <rPh sb="9" eb="11">
      <t>カイシャ</t>
    </rPh>
    <phoneticPr fontId="11"/>
  </si>
  <si>
    <t>富士化学塗料　株式会社</t>
    <rPh sb="0" eb="2">
      <t>フジ</t>
    </rPh>
    <rPh sb="2" eb="4">
      <t>カガク</t>
    </rPh>
    <rPh sb="4" eb="6">
      <t>トリョウ</t>
    </rPh>
    <rPh sb="7" eb="9">
      <t>カブシキ</t>
    </rPh>
    <rPh sb="9" eb="11">
      <t>カイシャ</t>
    </rPh>
    <phoneticPr fontId="11"/>
  </si>
  <si>
    <t>保栄運輸　株式会社</t>
    <rPh sb="0" eb="1">
      <t>ホ</t>
    </rPh>
    <rPh sb="1" eb="2">
      <t>エイ</t>
    </rPh>
    <rPh sb="2" eb="4">
      <t>ウンユ</t>
    </rPh>
    <rPh sb="5" eb="7">
      <t>カブシキ</t>
    </rPh>
    <rPh sb="7" eb="9">
      <t>カイシャ</t>
    </rPh>
    <phoneticPr fontId="11"/>
  </si>
  <si>
    <t>マルカケース　株式会社</t>
    <rPh sb="7" eb="9">
      <t>カブシキ</t>
    </rPh>
    <rPh sb="9" eb="11">
      <t>カイシャ</t>
    </rPh>
    <phoneticPr fontId="11"/>
  </si>
  <si>
    <t>前田電線　株式会社</t>
    <rPh sb="0" eb="2">
      <t>マエダ</t>
    </rPh>
    <rPh sb="2" eb="4">
      <t>デンセン</t>
    </rPh>
    <rPh sb="5" eb="7">
      <t>カブシキ</t>
    </rPh>
    <rPh sb="7" eb="9">
      <t>カイシャ</t>
    </rPh>
    <phoneticPr fontId="11"/>
  </si>
  <si>
    <t>三田電波　株式会社</t>
    <rPh sb="0" eb="2">
      <t>ミタ</t>
    </rPh>
    <rPh sb="2" eb="4">
      <t>デンパ</t>
    </rPh>
    <rPh sb="5" eb="7">
      <t>カブシキ</t>
    </rPh>
    <rPh sb="7" eb="9">
      <t>カイシャ</t>
    </rPh>
    <phoneticPr fontId="11"/>
  </si>
  <si>
    <t>幹開発　株式会社</t>
    <rPh sb="0" eb="1">
      <t>ミキ</t>
    </rPh>
    <rPh sb="1" eb="3">
      <t>カイハツ</t>
    </rPh>
    <rPh sb="4" eb="6">
      <t>カブシキ</t>
    </rPh>
    <rPh sb="6" eb="8">
      <t>カイシャ</t>
    </rPh>
    <phoneticPr fontId="11"/>
  </si>
  <si>
    <t>モリタース車輌工業　株式会社</t>
    <rPh sb="5" eb="7">
      <t>シャリョウ</t>
    </rPh>
    <rPh sb="7" eb="9">
      <t>コウギョウ</t>
    </rPh>
    <rPh sb="10" eb="12">
      <t>カブシキ</t>
    </rPh>
    <rPh sb="12" eb="14">
      <t>カイシャ</t>
    </rPh>
    <phoneticPr fontId="11"/>
  </si>
  <si>
    <t>明和産業　株式会社</t>
    <rPh sb="0" eb="2">
      <t>メイワ</t>
    </rPh>
    <rPh sb="2" eb="4">
      <t>サンギョウ</t>
    </rPh>
    <rPh sb="5" eb="7">
      <t>カブシキ</t>
    </rPh>
    <rPh sb="7" eb="9">
      <t>カイシャ</t>
    </rPh>
    <phoneticPr fontId="11"/>
  </si>
  <si>
    <t>ワイエスエレクトロニクス　株式会社</t>
    <rPh sb="13" eb="15">
      <t>カブシキ</t>
    </rPh>
    <rPh sb="15" eb="17">
      <t>カイシャ</t>
    </rPh>
    <phoneticPr fontId="11"/>
  </si>
  <si>
    <t>渡辺電業　株式会社</t>
    <rPh sb="0" eb="2">
      <t>ワタナベ</t>
    </rPh>
    <rPh sb="2" eb="4">
      <t>デンギョウ</t>
    </rPh>
    <rPh sb="5" eb="7">
      <t>カブシキ</t>
    </rPh>
    <rPh sb="7" eb="9">
      <t>カイシャ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</si>
</sst>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76" formatCode="#,##0_ "/>
    <numFmt numFmtId="177" formatCode="#,###"/>
    <numFmt numFmtId="178" formatCode="0_ "/>
    <numFmt numFmtId="179" formatCode="#,##0;&quot;△ &quot;#,##0"/>
  </numFmts>
  <fonts count="2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Yu Gothic"/>
      <family val="2"/>
      <scheme val="minor"/>
    </font>
    <font>
      <sz val="6"/>
      <name val="Yu Gothic"/>
      <family val="2"/>
      <charset val="128"/>
      <scheme val="minor"/>
    </font>
    <font>
      <sz val="16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Yu Gothic"/>
      <family val="2"/>
      <scheme val="minor"/>
    </font>
    <font>
      <b/>
      <sz val="9"/>
      <color theme="1"/>
      <name val="ＭＳ Ｐ明朝"/>
      <family val="1"/>
      <charset val="128"/>
    </font>
    <font>
      <b/>
      <sz val="11"/>
      <color theme="1"/>
      <name val="Yu Gothic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 P教科書体M"/>
      <family val="3"/>
      <charset val="128"/>
    </font>
    <font>
      <sz val="18"/>
      <color theme="1"/>
      <name val="AR P教科書体M"/>
      <family val="3"/>
      <charset val="128"/>
    </font>
    <font>
      <b/>
      <sz val="20"/>
      <color theme="1"/>
      <name val="AR P楷書体M04"/>
      <family val="4"/>
      <charset val="128"/>
    </font>
    <font>
      <sz val="20"/>
      <color theme="1"/>
      <name val="Yu Gothic"/>
      <family val="2"/>
      <scheme val="minor"/>
    </font>
    <font>
      <b/>
      <sz val="20"/>
      <color theme="1"/>
      <name val="HGS教科書体"/>
      <family val="1"/>
      <charset val="128"/>
    </font>
    <font>
      <b/>
      <sz val="20"/>
      <color theme="1"/>
      <name val="Yu Gothic"/>
      <family val="2"/>
      <scheme val="minor"/>
    </font>
    <font>
      <b/>
      <sz val="16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9"/>
      <color theme="1"/>
      <name val="Yu Gothic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38" fontId="27" fillId="0" borderId="0" applyFont="0" applyFill="0" applyBorder="0" applyAlignment="0" applyProtection="0">
      <alignment vertical="center"/>
    </xf>
  </cellStyleXfs>
  <cellXfs count="29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21" xfId="0" applyBorder="1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21" xfId="0" applyBorder="1" applyAlignment="1">
      <alignment horizontal="center"/>
    </xf>
    <xf numFmtId="0" fontId="7" fillId="0" borderId="26" xfId="0" applyFont="1" applyBorder="1" applyAlignment="1">
      <alignment horizontal="left"/>
    </xf>
    <xf numFmtId="0" fontId="0" fillId="0" borderId="26" xfId="0" applyBorder="1"/>
    <xf numFmtId="0" fontId="7" fillId="0" borderId="0" xfId="0" applyFont="1" applyAlignment="1">
      <alignment horizontal="left"/>
    </xf>
    <xf numFmtId="0" fontId="3" fillId="0" borderId="0" xfId="0" applyFont="1" applyAlignment="1"/>
    <xf numFmtId="0" fontId="0" fillId="0" borderId="21" xfId="0" applyBorder="1" applyAlignment="1"/>
    <xf numFmtId="0" fontId="0" fillId="0" borderId="0" xfId="0" applyProtection="1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5" fillId="0" borderId="0" xfId="0" applyFo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Protection="1"/>
    <xf numFmtId="0" fontId="5" fillId="0" borderId="0" xfId="0" applyFont="1" applyBorder="1" applyProtection="1"/>
    <xf numFmtId="176" fontId="3" fillId="0" borderId="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/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0" fillId="0" borderId="0" xfId="0" applyBorder="1" applyProtection="1"/>
    <xf numFmtId="0" fontId="0" fillId="0" borderId="0" xfId="0" applyBorder="1" applyAlignment="1" applyProtection="1"/>
    <xf numFmtId="0" fontId="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 applyProtection="1">
      <alignment horizontal="center" vertical="center"/>
    </xf>
    <xf numFmtId="0" fontId="5" fillId="0" borderId="0" xfId="0" applyFont="1" applyBorder="1"/>
    <xf numFmtId="0" fontId="7" fillId="0" borderId="0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7" fillId="0" borderId="0" xfId="0" applyFont="1" applyBorder="1" applyAlignment="1">
      <alignment horizontal="left"/>
    </xf>
    <xf numFmtId="0" fontId="7" fillId="0" borderId="21" xfId="0" applyFont="1" applyBorder="1" applyAlignment="1">
      <alignment vertical="center"/>
    </xf>
    <xf numFmtId="0" fontId="3" fillId="0" borderId="21" xfId="0" applyFont="1" applyBorder="1"/>
    <xf numFmtId="0" fontId="9" fillId="0" borderId="21" xfId="0" applyFont="1" applyBorder="1" applyAlignment="1">
      <alignment vertical="center"/>
    </xf>
    <xf numFmtId="0" fontId="6" fillId="0" borderId="21" xfId="0" applyFont="1" applyBorder="1"/>
    <xf numFmtId="0" fontId="6" fillId="0" borderId="21" xfId="0" applyFont="1" applyBorder="1" applyAlignment="1">
      <alignment horizontal="center"/>
    </xf>
    <xf numFmtId="0" fontId="0" fillId="0" borderId="21" xfId="0" applyBorder="1" applyProtection="1"/>
    <xf numFmtId="0" fontId="0" fillId="0" borderId="0" xfId="0" applyFill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Border="1" applyAlignment="1" applyProtection="1">
      <alignment vertical="center"/>
    </xf>
    <xf numFmtId="0" fontId="0" fillId="0" borderId="0" xfId="0" applyBorder="1" applyAlignment="1"/>
    <xf numFmtId="49" fontId="0" fillId="0" borderId="32" xfId="0" applyNumberFormat="1" applyBorder="1" applyAlignment="1">
      <alignment horizontal="center" vertical="center"/>
    </xf>
    <xf numFmtId="0" fontId="0" fillId="6" borderId="32" xfId="0" applyFill="1" applyBorder="1" applyAlignment="1">
      <alignment vertical="center"/>
    </xf>
    <xf numFmtId="0" fontId="0" fillId="0" borderId="0" xfId="0" applyFill="1" applyAlignment="1">
      <alignment vertical="center"/>
    </xf>
    <xf numFmtId="49" fontId="0" fillId="0" borderId="33" xfId="0" applyNumberFormat="1" applyBorder="1" applyAlignment="1">
      <alignment horizontal="center" vertical="center"/>
    </xf>
    <xf numFmtId="0" fontId="0" fillId="6" borderId="33" xfId="0" applyFill="1" applyBorder="1" applyAlignment="1">
      <alignment vertical="center"/>
    </xf>
    <xf numFmtId="0" fontId="3" fillId="0" borderId="0" xfId="0" applyFont="1" applyFill="1"/>
    <xf numFmtId="0" fontId="0" fillId="0" borderId="0" xfId="0" applyBorder="1" applyAlignment="1">
      <alignment shrinkToFit="1"/>
    </xf>
    <xf numFmtId="179" fontId="3" fillId="0" borderId="38" xfId="0" applyNumberFormat="1" applyFont="1" applyBorder="1" applyAlignment="1" applyProtection="1">
      <alignment horizontal="right" vertical="center"/>
    </xf>
    <xf numFmtId="0" fontId="7" fillId="4" borderId="28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79" fontId="3" fillId="0" borderId="28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right" vertical="center"/>
    </xf>
    <xf numFmtId="0" fontId="0" fillId="0" borderId="16" xfId="0" applyBorder="1" applyAlignment="1"/>
    <xf numFmtId="0" fontId="0" fillId="0" borderId="0" xfId="0" applyBorder="1" applyAlignment="1"/>
    <xf numFmtId="0" fontId="18" fillId="0" borderId="0" xfId="0" applyFont="1"/>
    <xf numFmtId="0" fontId="19" fillId="0" borderId="0" xfId="0" applyFont="1"/>
    <xf numFmtId="0" fontId="24" fillId="0" borderId="0" xfId="0" applyFont="1" applyAlignment="1" applyProtection="1">
      <alignment horizontal="left"/>
    </xf>
    <xf numFmtId="0" fontId="25" fillId="0" borderId="0" xfId="0" applyFont="1" applyAlignment="1">
      <alignment horizontal="left"/>
    </xf>
    <xf numFmtId="0" fontId="20" fillId="0" borderId="0" xfId="0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26" xfId="0" applyFont="1" applyBorder="1" applyAlignment="1" applyProtection="1">
      <alignment horizontal="left"/>
    </xf>
    <xf numFmtId="0" fontId="23" fillId="0" borderId="26" xfId="0" applyFont="1" applyBorder="1" applyAlignment="1">
      <alignment horizontal="left"/>
    </xf>
    <xf numFmtId="38" fontId="3" fillId="0" borderId="52" xfId="1" applyFont="1" applyBorder="1" applyAlignment="1">
      <alignment vertical="center"/>
    </xf>
    <xf numFmtId="0" fontId="28" fillId="0" borderId="0" xfId="0" applyFont="1" applyAlignment="1" applyProtection="1"/>
    <xf numFmtId="38" fontId="3" fillId="0" borderId="13" xfId="1" applyFont="1" applyBorder="1" applyAlignment="1">
      <alignment vertical="center"/>
    </xf>
    <xf numFmtId="38" fontId="3" fillId="0" borderId="50" xfId="1" applyFont="1" applyBorder="1" applyAlignment="1">
      <alignment vertical="center"/>
    </xf>
    <xf numFmtId="49" fontId="0" fillId="7" borderId="33" xfId="0" applyNumberFormat="1" applyFill="1" applyBorder="1" applyAlignment="1">
      <alignment horizontal="center" vertical="center"/>
    </xf>
    <xf numFmtId="0" fontId="0" fillId="7" borderId="33" xfId="0" applyFill="1" applyBorder="1" applyAlignment="1">
      <alignment vertical="center"/>
    </xf>
    <xf numFmtId="49" fontId="0" fillId="7" borderId="34" xfId="0" applyNumberFormat="1" applyFill="1" applyBorder="1" applyAlignment="1">
      <alignment horizontal="center" vertical="center"/>
    </xf>
    <xf numFmtId="0" fontId="0" fillId="7" borderId="34" xfId="0" applyFill="1" applyBorder="1" applyAlignment="1">
      <alignment vertical="center"/>
    </xf>
    <xf numFmtId="0" fontId="0" fillId="5" borderId="3" xfId="0" applyFill="1" applyBorder="1"/>
    <xf numFmtId="0" fontId="0" fillId="5" borderId="37" xfId="0" applyFill="1" applyBorder="1" applyAlignment="1">
      <alignment vertical="center"/>
    </xf>
    <xf numFmtId="0" fontId="7" fillId="5" borderId="25" xfId="0" applyFont="1" applyFill="1" applyBorder="1" applyAlignment="1">
      <alignment horizontal="left"/>
    </xf>
    <xf numFmtId="0" fontId="0" fillId="5" borderId="25" xfId="0" applyFill="1" applyBorder="1"/>
    <xf numFmtId="0" fontId="0" fillId="0" borderId="53" xfId="0" applyBorder="1" applyAlignment="1">
      <alignment vertical="center"/>
    </xf>
    <xf numFmtId="0" fontId="0" fillId="0" borderId="53" xfId="0" applyFill="1" applyBorder="1" applyAlignment="1">
      <alignment vertical="center"/>
    </xf>
    <xf numFmtId="0" fontId="0" fillId="7" borderId="54" xfId="0" applyFill="1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4" xfId="0" applyFill="1" applyBorder="1" applyAlignment="1">
      <alignment vertical="center"/>
    </xf>
    <xf numFmtId="0" fontId="0" fillId="7" borderId="55" xfId="0" applyFill="1" applyBorder="1" applyAlignment="1">
      <alignment vertical="center"/>
    </xf>
    <xf numFmtId="0" fontId="0" fillId="0" borderId="55" xfId="0" applyBorder="1" applyAlignment="1">
      <alignment vertical="center"/>
    </xf>
    <xf numFmtId="49" fontId="0" fillId="5" borderId="37" xfId="0" applyNumberFormat="1" applyFill="1" applyBorder="1" applyAlignment="1">
      <alignment horizontal="center" vertical="center" shrinkToFit="1"/>
    </xf>
    <xf numFmtId="0" fontId="3" fillId="0" borderId="39" xfId="0" applyFont="1" applyBorder="1" applyAlignment="1" applyProtection="1">
      <alignment horizontal="left" vertical="center"/>
    </xf>
    <xf numFmtId="0" fontId="3" fillId="0" borderId="31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indent="1"/>
    </xf>
    <xf numFmtId="0" fontId="0" fillId="0" borderId="0" xfId="0" applyFont="1" applyBorder="1" applyAlignment="1">
      <alignment horizontal="left" indent="1"/>
    </xf>
    <xf numFmtId="0" fontId="7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7" fillId="0" borderId="4" xfId="0" applyFont="1" applyBorder="1" applyAlignment="1">
      <alignment horizontal="left" vertical="top" shrinkToFit="1"/>
    </xf>
    <xf numFmtId="0" fontId="0" fillId="0" borderId="5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2" fillId="0" borderId="5" xfId="0" applyFont="1" applyBorder="1" applyAlignment="1" applyProtection="1">
      <alignment shrinkToFit="1"/>
    </xf>
    <xf numFmtId="0" fontId="2" fillId="0" borderId="6" xfId="0" applyFont="1" applyBorder="1" applyAlignment="1" applyProtection="1">
      <alignment shrinkToFit="1"/>
    </xf>
    <xf numFmtId="0" fontId="2" fillId="0" borderId="0" xfId="0" applyFont="1" applyBorder="1" applyAlignment="1" applyProtection="1">
      <alignment shrinkToFit="1"/>
    </xf>
    <xf numFmtId="0" fontId="2" fillId="0" borderId="8" xfId="0" applyFont="1" applyBorder="1" applyAlignment="1" applyProtection="1">
      <alignment shrinkToFit="1"/>
    </xf>
    <xf numFmtId="0" fontId="2" fillId="0" borderId="10" xfId="0" applyFont="1" applyBorder="1" applyAlignment="1" applyProtection="1">
      <alignment shrinkToFit="1"/>
    </xf>
    <xf numFmtId="0" fontId="2" fillId="0" borderId="11" xfId="0" applyFont="1" applyBorder="1" applyAlignment="1" applyProtection="1">
      <alignment shrinkToFit="1"/>
    </xf>
    <xf numFmtId="0" fontId="3" fillId="3" borderId="30" xfId="0" applyFont="1" applyFill="1" applyBorder="1" applyAlignment="1" applyProtection="1">
      <alignment horizontal="left" vertical="center"/>
    </xf>
    <xf numFmtId="0" fontId="0" fillId="3" borderId="24" xfId="0" applyFill="1" applyBorder="1" applyAlignment="1">
      <alignment horizontal="left" vertical="center"/>
    </xf>
    <xf numFmtId="0" fontId="0" fillId="3" borderId="40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14" fillId="0" borderId="30" xfId="0" applyFont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center" vertical="center" shrinkToFit="1"/>
      <protection locked="0"/>
    </xf>
    <xf numFmtId="0" fontId="15" fillId="0" borderId="40" xfId="0" applyFont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 applyProtection="1">
      <alignment vertical="center" shrinkToFit="1"/>
    </xf>
    <xf numFmtId="0" fontId="0" fillId="0" borderId="0" xfId="0" applyFill="1" applyBorder="1" applyAlignment="1">
      <alignment vertical="center" shrinkToFit="1"/>
    </xf>
    <xf numFmtId="14" fontId="14" fillId="0" borderId="0" xfId="0" quotePrefix="1" applyNumberFormat="1" applyFont="1" applyFill="1" applyBorder="1" applyAlignment="1" applyProtection="1">
      <alignment shrinkToFit="1"/>
      <protection locked="0"/>
    </xf>
    <xf numFmtId="14" fontId="14" fillId="0" borderId="0" xfId="0" applyNumberFormat="1" applyFont="1" applyFill="1" applyBorder="1" applyAlignment="1" applyProtection="1">
      <alignment shrinkToFit="1"/>
      <protection locked="0"/>
    </xf>
    <xf numFmtId="0" fontId="16" fillId="3" borderId="35" xfId="0" applyFont="1" applyFill="1" applyBorder="1" applyAlignment="1" applyProtection="1">
      <alignment horizontal="center" vertical="center" shrinkToFit="1"/>
    </xf>
    <xf numFmtId="0" fontId="17" fillId="3" borderId="25" xfId="0" applyFont="1" applyFill="1" applyBorder="1" applyAlignment="1">
      <alignment horizontal="center" vertical="center" shrinkToFit="1"/>
    </xf>
    <xf numFmtId="0" fontId="17" fillId="3" borderId="36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 applyProtection="1">
      <alignment horizontal="left" vertical="center"/>
    </xf>
    <xf numFmtId="49" fontId="14" fillId="0" borderId="3" xfId="0" applyNumberFormat="1" applyFont="1" applyFill="1" applyBorder="1" applyAlignment="1" applyProtection="1">
      <alignment horizontal="left" vertical="center" indent="1" shrinkToFit="1"/>
      <protection locked="0"/>
    </xf>
    <xf numFmtId="49" fontId="14" fillId="0" borderId="19" xfId="0" applyNumberFormat="1" applyFont="1" applyBorder="1" applyAlignment="1" applyProtection="1">
      <alignment horizontal="center" vertical="center"/>
      <protection locked="0"/>
    </xf>
    <xf numFmtId="49" fontId="15" fillId="0" borderId="15" xfId="0" applyNumberFormat="1" applyFont="1" applyBorder="1" applyAlignment="1" applyProtection="1">
      <alignment horizontal="center" vertical="center"/>
      <protection locked="0"/>
    </xf>
    <xf numFmtId="49" fontId="15" fillId="0" borderId="17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39" xfId="0" applyFont="1" applyBorder="1" applyAlignment="1">
      <alignment horizontal="left"/>
    </xf>
    <xf numFmtId="0" fontId="3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/>
    </xf>
    <xf numFmtId="0" fontId="3" fillId="1" borderId="1" xfId="0" applyFont="1" applyFill="1" applyBorder="1" applyAlignment="1">
      <alignment horizontal="center"/>
    </xf>
    <xf numFmtId="0" fontId="3" fillId="1" borderId="2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0" fillId="0" borderId="3" xfId="0" applyBorder="1" applyAlignment="1" applyProtection="1">
      <alignment horizontal="left" vertical="center" shrinkToFit="1"/>
      <protection locked="0"/>
    </xf>
    <xf numFmtId="0" fontId="0" fillId="0" borderId="2" xfId="0" applyBorder="1" applyAlignment="1" applyProtection="1">
      <alignment horizontal="left" vertical="center" shrinkToFit="1"/>
      <protection locked="0"/>
    </xf>
    <xf numFmtId="49" fontId="3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0" borderId="3" xfId="0" applyNumberFormat="1" applyFont="1" applyBorder="1" applyAlignment="1" applyProtection="1">
      <alignment horizontal="left" vertical="center" shrinkToFit="1"/>
      <protection locked="0"/>
    </xf>
    <xf numFmtId="49" fontId="3" fillId="0" borderId="2" xfId="0" applyNumberFormat="1" applyFont="1" applyBorder="1" applyAlignment="1" applyProtection="1">
      <alignment horizontal="left" vertical="center" shrinkToFit="1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NumberFormat="1" applyFont="1" applyBorder="1" applyAlignment="1" applyProtection="1">
      <alignment horizontal="center" vertical="center"/>
      <protection locked="0"/>
    </xf>
    <xf numFmtId="177" fontId="3" fillId="2" borderId="1" xfId="0" applyNumberFormat="1" applyFont="1" applyFill="1" applyBorder="1" applyAlignment="1" applyProtection="1">
      <alignment horizontal="right" vertical="center"/>
      <protection locked="0"/>
    </xf>
    <xf numFmtId="177" fontId="3" fillId="2" borderId="2" xfId="0" applyNumberFormat="1" applyFont="1" applyFill="1" applyBorder="1" applyAlignment="1" applyProtection="1">
      <alignment horizontal="right" vertical="center"/>
      <protection locked="0"/>
    </xf>
    <xf numFmtId="43" fontId="3" fillId="0" borderId="1" xfId="0" applyNumberFormat="1" applyFont="1" applyBorder="1" applyAlignment="1" applyProtection="1">
      <alignment horizontal="right" vertical="center"/>
      <protection locked="0"/>
    </xf>
    <xf numFmtId="43" fontId="0" fillId="0" borderId="2" xfId="0" applyNumberFormat="1" applyBorder="1" applyAlignment="1" applyProtection="1">
      <alignment vertical="center"/>
      <protection locked="0"/>
    </xf>
    <xf numFmtId="0" fontId="3" fillId="3" borderId="37" xfId="0" applyFont="1" applyFill="1" applyBorder="1" applyAlignment="1" applyProtection="1">
      <alignment horizontal="center" vertical="center"/>
    </xf>
    <xf numFmtId="0" fontId="3" fillId="3" borderId="38" xfId="0" applyFont="1" applyFill="1" applyBorder="1" applyAlignment="1" applyProtection="1">
      <alignment horizontal="center" vertical="center"/>
    </xf>
    <xf numFmtId="0" fontId="7" fillId="3" borderId="22" xfId="0" applyFont="1" applyFill="1" applyBorder="1" applyAlignment="1" applyProtection="1">
      <alignment horizontal="center" vertical="top" shrinkToFit="1"/>
    </xf>
    <xf numFmtId="0" fontId="7" fillId="3" borderId="23" xfId="0" applyFont="1" applyFill="1" applyBorder="1" applyAlignment="1" applyProtection="1">
      <alignment horizontal="center" vertical="top" shrinkToFit="1"/>
    </xf>
    <xf numFmtId="0" fontId="3" fillId="3" borderId="31" xfId="0" applyFont="1" applyFill="1" applyBorder="1" applyAlignment="1" applyProtection="1">
      <alignment horizontal="center" vertical="center" shrinkToFit="1"/>
    </xf>
    <xf numFmtId="0" fontId="3" fillId="3" borderId="0" xfId="0" applyFont="1" applyFill="1" applyBorder="1" applyAlignment="1" applyProtection="1">
      <alignment horizontal="center" vertical="center" shrinkToFit="1"/>
    </xf>
    <xf numFmtId="0" fontId="3" fillId="3" borderId="22" xfId="0" applyFont="1" applyFill="1" applyBorder="1" applyAlignment="1" applyProtection="1">
      <alignment horizontal="center" vertical="center" shrinkToFit="1"/>
    </xf>
    <xf numFmtId="0" fontId="3" fillId="3" borderId="16" xfId="0" applyFont="1" applyFill="1" applyBorder="1" applyAlignment="1" applyProtection="1">
      <alignment horizontal="center" vertical="center" shrinkToFit="1"/>
    </xf>
    <xf numFmtId="0" fontId="3" fillId="3" borderId="31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3" fillId="3" borderId="35" xfId="0" applyFont="1" applyFill="1" applyBorder="1" applyAlignment="1" applyProtection="1">
      <alignment horizontal="center" vertical="center" shrinkToFit="1"/>
    </xf>
    <xf numFmtId="0" fontId="0" fillId="3" borderId="25" xfId="0" applyFill="1" applyBorder="1" applyAlignment="1">
      <alignment horizontal="center" vertical="center" shrinkToFit="1"/>
    </xf>
    <xf numFmtId="0" fontId="0" fillId="3" borderId="36" xfId="0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0" fillId="3" borderId="16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7" fillId="3" borderId="35" xfId="0" applyFont="1" applyFill="1" applyBorder="1" applyAlignment="1" applyProtection="1">
      <alignment horizontal="center" vertical="center" shrinkToFit="1"/>
    </xf>
    <xf numFmtId="0" fontId="7" fillId="3" borderId="36" xfId="0" applyFont="1" applyFill="1" applyBorder="1" applyAlignment="1" applyProtection="1">
      <alignment horizontal="center" vertical="center" shrinkToFit="1"/>
    </xf>
    <xf numFmtId="0" fontId="3" fillId="3" borderId="35" xfId="0" applyFont="1" applyFill="1" applyBorder="1" applyAlignment="1" applyProtection="1">
      <alignment horizontal="center" vertical="center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7" fillId="0" borderId="16" xfId="0" applyFont="1" applyFill="1" applyBorder="1" applyAlignment="1">
      <alignment horizontal="left" shrinkToFit="1"/>
    </xf>
    <xf numFmtId="0" fontId="0" fillId="0" borderId="16" xfId="0" applyFill="1" applyBorder="1" applyAlignment="1">
      <alignment shrinkToFit="1"/>
    </xf>
    <xf numFmtId="14" fontId="14" fillId="0" borderId="16" xfId="0" applyNumberFormat="1" applyFont="1" applyBorder="1" applyAlignment="1">
      <alignment horizontal="left" vertical="center" indent="1"/>
    </xf>
    <xf numFmtId="0" fontId="7" fillId="0" borderId="4" xfId="0" applyFont="1" applyBorder="1" applyAlignment="1" applyProtection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2" fillId="0" borderId="5" xfId="0" applyFont="1" applyBorder="1" applyAlignment="1">
      <alignment shrinkToFit="1"/>
    </xf>
    <xf numFmtId="0" fontId="2" fillId="0" borderId="6" xfId="0" applyFont="1" applyBorder="1" applyAlignment="1">
      <alignment shrinkToFit="1"/>
    </xf>
    <xf numFmtId="0" fontId="2" fillId="0" borderId="0" xfId="0" applyFont="1" applyBorder="1" applyAlignment="1">
      <alignment shrinkToFit="1"/>
    </xf>
    <xf numFmtId="0" fontId="2" fillId="0" borderId="8" xfId="0" applyFont="1" applyBorder="1" applyAlignment="1">
      <alignment shrinkToFit="1"/>
    </xf>
    <xf numFmtId="0" fontId="2" fillId="0" borderId="10" xfId="0" applyFont="1" applyBorder="1" applyAlignment="1">
      <alignment shrinkToFit="1"/>
    </xf>
    <xf numFmtId="0" fontId="2" fillId="0" borderId="11" xfId="0" applyFont="1" applyBorder="1" applyAlignment="1">
      <alignment shrinkToFit="1"/>
    </xf>
    <xf numFmtId="0" fontId="7" fillId="4" borderId="37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 shrinkToFit="1"/>
    </xf>
    <xf numFmtId="0" fontId="0" fillId="4" borderId="37" xfId="0" applyFill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14" fillId="2" borderId="43" xfId="0" applyNumberFormat="1" applyFont="1" applyFill="1" applyBorder="1" applyAlignment="1">
      <alignment horizontal="center" vertical="center" shrinkToFit="1"/>
    </xf>
    <xf numFmtId="0" fontId="15" fillId="0" borderId="44" xfId="0" applyFont="1" applyBorder="1" applyAlignment="1">
      <alignment horizontal="center" vertical="center" shrinkToFit="1"/>
    </xf>
    <xf numFmtId="0" fontId="15" fillId="0" borderId="45" xfId="0" applyFont="1" applyBorder="1" applyAlignment="1">
      <alignment horizontal="center" vertical="center" shrinkToFit="1"/>
    </xf>
    <xf numFmtId="0" fontId="15" fillId="0" borderId="46" xfId="0" applyFont="1" applyBorder="1" applyAlignment="1">
      <alignment horizontal="center" vertical="center" shrinkToFit="1"/>
    </xf>
    <xf numFmtId="0" fontId="15" fillId="0" borderId="47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5" fillId="0" borderId="25" xfId="0" applyFont="1" applyBorder="1" applyAlignment="1">
      <alignment horizontal="center" vertical="center" shrinkToFit="1"/>
    </xf>
    <xf numFmtId="0" fontId="14" fillId="0" borderId="43" xfId="0" applyFont="1" applyBorder="1" applyAlignment="1">
      <alignment horizontal="center" vertical="center" shrinkToFit="1"/>
    </xf>
    <xf numFmtId="0" fontId="13" fillId="0" borderId="0" xfId="0" applyFont="1" applyAlignment="1">
      <alignment horizontal="left" shrinkToFit="1"/>
    </xf>
    <xf numFmtId="0" fontId="26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  <xf numFmtId="0" fontId="3" fillId="4" borderId="28" xfId="0" applyFont="1" applyFill="1" applyBorder="1" applyAlignment="1" applyProtection="1">
      <alignment horizontal="center" vertical="center"/>
    </xf>
    <xf numFmtId="0" fontId="7" fillId="4" borderId="3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/>
    </xf>
    <xf numFmtId="177" fontId="3" fillId="0" borderId="28" xfId="0" applyNumberFormat="1" applyFont="1" applyBorder="1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3" fontId="3" fillId="0" borderId="28" xfId="0" applyNumberFormat="1" applyFont="1" applyBorder="1" applyAlignment="1">
      <alignment horizontal="center" vertical="center"/>
    </xf>
    <xf numFmtId="177" fontId="3" fillId="0" borderId="28" xfId="0" applyNumberFormat="1" applyFont="1" applyBorder="1" applyAlignment="1">
      <alignment horizontal="right" vertical="center"/>
    </xf>
    <xf numFmtId="43" fontId="3" fillId="0" borderId="28" xfId="0" applyNumberFormat="1" applyFont="1" applyBorder="1" applyAlignment="1">
      <alignment horizontal="right" vertical="center"/>
    </xf>
    <xf numFmtId="43" fontId="0" fillId="0" borderId="28" xfId="0" applyNumberFormat="1" applyBorder="1" applyAlignment="1">
      <alignment vertical="center"/>
    </xf>
    <xf numFmtId="0" fontId="3" fillId="4" borderId="38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76" fontId="3" fillId="4" borderId="45" xfId="0" applyNumberFormat="1" applyFont="1" applyFill="1" applyBorder="1" applyAlignment="1">
      <alignment horizontal="center" vertical="center"/>
    </xf>
    <xf numFmtId="176" fontId="3" fillId="4" borderId="13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9" fontId="3" fillId="0" borderId="28" xfId="0" applyNumberFormat="1" applyFont="1" applyBorder="1" applyAlignment="1">
      <alignment vertical="center"/>
    </xf>
    <xf numFmtId="179" fontId="0" fillId="0" borderId="28" xfId="0" applyNumberFormat="1" applyBorder="1" applyAlignment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79" fontId="3" fillId="0" borderId="37" xfId="0" applyNumberFormat="1" applyFont="1" applyBorder="1" applyAlignment="1">
      <alignment vertical="center"/>
    </xf>
    <xf numFmtId="179" fontId="0" fillId="0" borderId="37" xfId="0" applyNumberForma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14" fontId="14" fillId="0" borderId="0" xfId="0" applyNumberFormat="1" applyFont="1" applyFill="1" applyBorder="1" applyAlignment="1">
      <alignment horizontal="left" vertical="center" indent="1" shrinkToFit="1"/>
    </xf>
    <xf numFmtId="0" fontId="7" fillId="0" borderId="3" xfId="0" applyFont="1" applyFill="1" applyBorder="1" applyAlignment="1">
      <alignment vertical="center"/>
    </xf>
    <xf numFmtId="0" fontId="0" fillId="0" borderId="3" xfId="0" applyFill="1" applyBorder="1" applyAlignment="1"/>
    <xf numFmtId="178" fontId="14" fillId="0" borderId="3" xfId="0" applyNumberFormat="1" applyFont="1" applyFill="1" applyBorder="1" applyAlignment="1">
      <alignment horizontal="left" vertical="center" indent="1" shrinkToFit="1"/>
    </xf>
    <xf numFmtId="0" fontId="16" fillId="5" borderId="35" xfId="0" applyFont="1" applyFill="1" applyBorder="1" applyAlignment="1" applyProtection="1">
      <alignment horizontal="center" vertical="center" shrinkToFit="1"/>
    </xf>
    <xf numFmtId="0" fontId="17" fillId="5" borderId="25" xfId="0" applyFont="1" applyFill="1" applyBorder="1" applyAlignment="1">
      <alignment horizontal="center" vertical="center" shrinkToFit="1"/>
    </xf>
    <xf numFmtId="0" fontId="17" fillId="5" borderId="36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 indent="1"/>
    </xf>
    <xf numFmtId="0" fontId="4" fillId="0" borderId="29" xfId="0" applyFont="1" applyBorder="1" applyAlignment="1">
      <alignment horizontal="left" vertical="center" indent="1"/>
    </xf>
    <xf numFmtId="0" fontId="0" fillId="0" borderId="31" xfId="0" applyBorder="1" applyAlignment="1">
      <alignment horizontal="left" indent="1"/>
    </xf>
    <xf numFmtId="0" fontId="14" fillId="0" borderId="19" xfId="0" applyFont="1" applyBorder="1" applyAlignment="1" applyProtection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7" fillId="5" borderId="28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left" vertical="top"/>
    </xf>
    <xf numFmtId="0" fontId="0" fillId="0" borderId="25" xfId="0" applyFont="1" applyBorder="1" applyAlignment="1">
      <alignment vertical="top"/>
    </xf>
    <xf numFmtId="0" fontId="0" fillId="0" borderId="36" xfId="0" applyFont="1" applyBorder="1" applyAlignment="1">
      <alignment vertical="top"/>
    </xf>
    <xf numFmtId="0" fontId="0" fillId="0" borderId="31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39" xfId="0" applyFont="1" applyBorder="1" applyAlignment="1">
      <alignment vertical="top"/>
    </xf>
    <xf numFmtId="0" fontId="0" fillId="0" borderId="22" xfId="0" applyFont="1" applyBorder="1" applyAlignment="1">
      <alignment vertical="top"/>
    </xf>
    <xf numFmtId="0" fontId="0" fillId="0" borderId="16" xfId="0" applyFont="1" applyBorder="1" applyAlignment="1">
      <alignment vertical="top"/>
    </xf>
    <xf numFmtId="0" fontId="0" fillId="0" borderId="23" xfId="0" applyFont="1" applyBorder="1" applyAlignment="1">
      <alignment vertical="top"/>
    </xf>
    <xf numFmtId="0" fontId="3" fillId="0" borderId="28" xfId="0" applyFont="1" applyBorder="1" applyAlignment="1">
      <alignment horizontal="center"/>
    </xf>
    <xf numFmtId="176" fontId="3" fillId="0" borderId="28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4" fillId="0" borderId="41" xfId="0" applyFont="1" applyBorder="1" applyAlignment="1">
      <alignment horizontal="center" vertical="center" shrinkToFit="1"/>
    </xf>
    <xf numFmtId="0" fontId="14" fillId="0" borderId="4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98534</xdr:colOff>
      <xdr:row>188</xdr:row>
      <xdr:rowOff>2715</xdr:rowOff>
    </xdr:from>
    <xdr:to>
      <xdr:col>9</xdr:col>
      <xdr:colOff>22663</xdr:colOff>
      <xdr:row>193</xdr:row>
      <xdr:rowOff>330419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784" y="6413040"/>
          <a:ext cx="2429204" cy="1014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39414</xdr:colOff>
      <xdr:row>1</xdr:row>
      <xdr:rowOff>26276</xdr:rowOff>
    </xdr:from>
    <xdr:to>
      <xdr:col>10</xdr:col>
      <xdr:colOff>105104</xdr:colOff>
      <xdr:row>1</xdr:row>
      <xdr:rowOff>249015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3948" y="597776"/>
          <a:ext cx="1018190" cy="237979"/>
        </a:xfrm>
        <a:prstGeom prst="rect">
          <a:avLst/>
        </a:prstGeom>
      </xdr:spPr>
    </xdr:pic>
    <xdr:clientData/>
  </xdr:twoCellAnchor>
  <xdr:twoCellAnchor editAs="oneCell">
    <xdr:from>
      <xdr:col>7</xdr:col>
      <xdr:colOff>32844</xdr:colOff>
      <xdr:row>172</xdr:row>
      <xdr:rowOff>59336</xdr:rowOff>
    </xdr:from>
    <xdr:to>
      <xdr:col>11</xdr:col>
      <xdr:colOff>170792</xdr:colOff>
      <xdr:row>173</xdr:row>
      <xdr:rowOff>5824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7378" y="4086112"/>
          <a:ext cx="1786759" cy="233946"/>
        </a:xfrm>
        <a:prstGeom prst="rect">
          <a:avLst/>
        </a:prstGeom>
      </xdr:spPr>
    </xdr:pic>
    <xdr:clientData/>
  </xdr:twoCellAnchor>
  <xdr:twoCellAnchor editAs="oneCell">
    <xdr:from>
      <xdr:col>7</xdr:col>
      <xdr:colOff>19707</xdr:colOff>
      <xdr:row>196</xdr:row>
      <xdr:rowOff>32844</xdr:rowOff>
    </xdr:from>
    <xdr:to>
      <xdr:col>10</xdr:col>
      <xdr:colOff>65690</xdr:colOff>
      <xdr:row>196</xdr:row>
      <xdr:rowOff>265049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4241" y="8053551"/>
          <a:ext cx="998483" cy="232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3"/>
  <sheetViews>
    <sheetView tabSelected="1" zoomScale="160" zoomScaleNormal="160" zoomScaleSheetLayoutView="62" workbookViewId="0">
      <selection activeCell="D2" sqref="D2:E2"/>
    </sheetView>
  </sheetViews>
  <sheetFormatPr defaultRowHeight="18.75"/>
  <cols>
    <col min="1" max="1" width="6.25" customWidth="1"/>
    <col min="2" max="2" width="1.25" customWidth="1"/>
    <col min="3" max="3" width="0.875" customWidth="1"/>
    <col min="4" max="4" width="11" customWidth="1"/>
    <col min="5" max="5" width="4" customWidth="1"/>
    <col min="6" max="6" width="3.625" customWidth="1"/>
    <col min="7" max="7" width="4.25" customWidth="1"/>
    <col min="8" max="8" width="4" customWidth="1"/>
    <col min="9" max="9" width="3.875" customWidth="1"/>
    <col min="10" max="10" width="4.625" customWidth="1"/>
    <col min="11" max="11" width="9.125" customWidth="1"/>
    <col min="12" max="12" width="4.625" customWidth="1"/>
    <col min="13" max="13" width="1.875" customWidth="1"/>
    <col min="14" max="14" width="2.375" customWidth="1"/>
    <col min="15" max="15" width="3.125" customWidth="1"/>
    <col min="16" max="16" width="4.375" style="44" customWidth="1"/>
    <col min="17" max="17" width="8.25" customWidth="1"/>
    <col min="18" max="18" width="2.875" style="21" customWidth="1"/>
    <col min="19" max="19" width="11.5" customWidth="1"/>
    <col min="21" max="21" width="11.375" customWidth="1"/>
    <col min="22" max="24" width="11.25" customWidth="1"/>
  </cols>
  <sheetData>
    <row r="1" spans="1:20" ht="45" customHeight="1">
      <c r="A1" s="82"/>
      <c r="B1" s="82"/>
      <c r="C1" s="82"/>
      <c r="D1" s="16"/>
      <c r="E1" s="16"/>
      <c r="F1" s="16"/>
      <c r="G1" s="16"/>
      <c r="H1" s="75"/>
      <c r="I1" s="76"/>
      <c r="J1" s="76"/>
      <c r="K1" s="76"/>
      <c r="L1" s="16"/>
      <c r="M1" s="16"/>
      <c r="N1" s="16"/>
      <c r="O1" s="16"/>
      <c r="P1" s="17"/>
      <c r="Q1" s="16"/>
      <c r="R1" s="18"/>
      <c r="S1" s="16"/>
    </row>
    <row r="2" spans="1:20" ht="22.5" thickBot="1">
      <c r="A2" s="127" t="s">
        <v>12</v>
      </c>
      <c r="B2" s="128"/>
      <c r="C2" s="128"/>
      <c r="D2" s="129"/>
      <c r="E2" s="130"/>
      <c r="F2" s="24"/>
      <c r="G2" s="19"/>
      <c r="H2" s="139"/>
      <c r="I2" s="140"/>
      <c r="J2" s="140"/>
      <c r="K2" s="141"/>
      <c r="L2" s="131" t="s">
        <v>26</v>
      </c>
      <c r="M2" s="132"/>
      <c r="N2" s="133"/>
      <c r="O2" s="16"/>
      <c r="P2" s="17"/>
      <c r="Q2" s="16"/>
      <c r="R2" s="18"/>
      <c r="S2" s="16"/>
    </row>
    <row r="3" spans="1:20" ht="20.25" customHeight="1" thickBot="1">
      <c r="A3" s="134" t="s">
        <v>25</v>
      </c>
      <c r="B3" s="134"/>
      <c r="C3" s="134"/>
      <c r="D3" s="135"/>
      <c r="E3" s="135"/>
      <c r="F3" s="25"/>
      <c r="G3" s="20"/>
      <c r="H3" s="20"/>
      <c r="I3" s="19"/>
      <c r="J3" s="19"/>
      <c r="K3" s="39"/>
      <c r="L3" s="136"/>
      <c r="M3" s="137"/>
      <c r="N3" s="138"/>
      <c r="O3" s="16"/>
      <c r="P3" s="17"/>
      <c r="Q3" s="16"/>
      <c r="R3" s="18"/>
      <c r="S3" s="16"/>
    </row>
    <row r="4" spans="1:20" ht="5.25" customHeight="1" thickBot="1">
      <c r="A4" s="101" t="s">
        <v>1</v>
      </c>
      <c r="B4" s="102"/>
      <c r="C4" s="103" t="s">
        <v>0</v>
      </c>
      <c r="D4" s="103"/>
      <c r="E4" s="103"/>
      <c r="F4" s="103"/>
      <c r="G4" s="104"/>
      <c r="H4" s="142"/>
      <c r="I4" s="142"/>
      <c r="J4" s="142"/>
      <c r="K4" s="143"/>
      <c r="L4" s="105"/>
      <c r="M4" s="106"/>
      <c r="N4" s="106"/>
      <c r="O4" s="72"/>
      <c r="P4" s="72"/>
      <c r="Q4" s="72"/>
      <c r="R4" s="72"/>
      <c r="S4" s="72"/>
    </row>
    <row r="5" spans="1:20" ht="6.75" customHeight="1">
      <c r="A5" s="101"/>
      <c r="B5" s="102"/>
      <c r="C5" s="103"/>
      <c r="D5" s="103"/>
      <c r="E5" s="103"/>
      <c r="F5" s="103"/>
      <c r="G5" s="104"/>
      <c r="H5" s="142"/>
      <c r="I5" s="142"/>
      <c r="J5" s="142"/>
      <c r="K5" s="143"/>
      <c r="L5" s="107" t="s">
        <v>259</v>
      </c>
      <c r="M5" s="108"/>
      <c r="N5" s="108"/>
      <c r="O5" s="113" t="str">
        <f>IFERROR(VLOOKUP(L3,A23:B169,2,FALSE),"")</f>
        <v/>
      </c>
      <c r="P5" s="113"/>
      <c r="Q5" s="113"/>
      <c r="R5" s="113"/>
      <c r="S5" s="114"/>
      <c r="T5" s="283"/>
    </row>
    <row r="6" spans="1:20" ht="7.5" customHeight="1" thickBot="1">
      <c r="A6" s="101"/>
      <c r="B6" s="102"/>
      <c r="C6" s="103"/>
      <c r="D6" s="103"/>
      <c r="E6" s="103"/>
      <c r="F6" s="103"/>
      <c r="G6" s="104"/>
      <c r="H6" s="142"/>
      <c r="I6" s="142"/>
      <c r="J6" s="142"/>
      <c r="K6" s="143"/>
      <c r="L6" s="109"/>
      <c r="M6" s="110"/>
      <c r="N6" s="110"/>
      <c r="O6" s="115"/>
      <c r="P6" s="115"/>
      <c r="Q6" s="115"/>
      <c r="R6" s="115"/>
      <c r="S6" s="116"/>
      <c r="T6" s="283"/>
    </row>
    <row r="7" spans="1:20" ht="13.5" customHeight="1" thickBot="1">
      <c r="A7" s="119" t="s">
        <v>3</v>
      </c>
      <c r="B7" s="120"/>
      <c r="C7" s="123"/>
      <c r="D7" s="124"/>
      <c r="E7" s="34"/>
      <c r="F7" s="34"/>
      <c r="G7" s="44"/>
      <c r="H7" s="19"/>
      <c r="I7" s="19"/>
      <c r="J7" s="19"/>
      <c r="K7" s="36"/>
      <c r="L7" s="111"/>
      <c r="M7" s="112"/>
      <c r="N7" s="112"/>
      <c r="O7" s="117"/>
      <c r="P7" s="117"/>
      <c r="Q7" s="117"/>
      <c r="R7" s="117"/>
      <c r="S7" s="118"/>
      <c r="T7" s="283"/>
    </row>
    <row r="8" spans="1:20" ht="4.5" customHeight="1" thickBot="1">
      <c r="A8" s="121"/>
      <c r="B8" s="122"/>
      <c r="C8" s="125"/>
      <c r="D8" s="126"/>
      <c r="E8" s="30"/>
      <c r="F8" s="30"/>
      <c r="G8" s="31"/>
      <c r="H8" s="31"/>
      <c r="I8" s="32"/>
      <c r="J8" s="16"/>
      <c r="K8" s="35"/>
      <c r="L8" s="64"/>
      <c r="M8" s="64"/>
      <c r="N8" s="64"/>
      <c r="O8" s="64"/>
      <c r="P8" s="64"/>
      <c r="Q8" s="64"/>
      <c r="R8" s="64"/>
      <c r="S8" s="64"/>
    </row>
    <row r="9" spans="1:20" ht="11.25" customHeight="1">
      <c r="A9" s="163" t="s">
        <v>4</v>
      </c>
      <c r="B9" s="164"/>
      <c r="C9" s="167" t="s">
        <v>5</v>
      </c>
      <c r="D9" s="168"/>
      <c r="E9" s="169"/>
      <c r="F9" s="170"/>
      <c r="G9" s="170"/>
      <c r="H9" s="174" t="s">
        <v>6</v>
      </c>
      <c r="I9" s="175"/>
      <c r="J9" s="175"/>
      <c r="K9" s="175"/>
      <c r="L9" s="176"/>
      <c r="M9" s="180" t="s">
        <v>15</v>
      </c>
      <c r="N9" s="181"/>
      <c r="O9" s="182" t="s">
        <v>13</v>
      </c>
      <c r="P9" s="183"/>
      <c r="Q9" s="182" t="s">
        <v>23</v>
      </c>
      <c r="R9" s="185"/>
      <c r="S9" s="159" t="s">
        <v>24</v>
      </c>
    </row>
    <row r="10" spans="1:20" ht="11.25" customHeight="1">
      <c r="A10" s="165"/>
      <c r="B10" s="166"/>
      <c r="C10" s="171"/>
      <c r="D10" s="172"/>
      <c r="E10" s="172"/>
      <c r="F10" s="173"/>
      <c r="G10" s="173"/>
      <c r="H10" s="177"/>
      <c r="I10" s="178"/>
      <c r="J10" s="178"/>
      <c r="K10" s="178"/>
      <c r="L10" s="179"/>
      <c r="M10" s="161" t="s">
        <v>14</v>
      </c>
      <c r="N10" s="162"/>
      <c r="O10" s="171"/>
      <c r="P10" s="184"/>
      <c r="Q10" s="171"/>
      <c r="R10" s="186"/>
      <c r="S10" s="160"/>
    </row>
    <row r="11" spans="1:20" ht="13.5" customHeight="1">
      <c r="A11" s="144"/>
      <c r="B11" s="145"/>
      <c r="C11" s="146"/>
      <c r="D11" s="147"/>
      <c r="E11" s="147"/>
      <c r="F11" s="148"/>
      <c r="G11" s="149"/>
      <c r="H11" s="150"/>
      <c r="I11" s="151"/>
      <c r="J11" s="151"/>
      <c r="K11" s="151"/>
      <c r="L11" s="152"/>
      <c r="M11" s="153">
        <v>10</v>
      </c>
      <c r="N11" s="154"/>
      <c r="O11" s="155"/>
      <c r="P11" s="156"/>
      <c r="Q11" s="157"/>
      <c r="R11" s="158"/>
      <c r="S11" s="65" t="str">
        <f t="shared" ref="S11:S17" si="0">IF(Q11=0," ",ROUNDDOWN(O11*Q11,0))</f>
        <v xml:space="preserve"> </v>
      </c>
    </row>
    <row r="12" spans="1:20" ht="13.5" customHeight="1">
      <c r="A12" s="144"/>
      <c r="B12" s="145"/>
      <c r="C12" s="146"/>
      <c r="D12" s="147"/>
      <c r="E12" s="147"/>
      <c r="F12" s="148"/>
      <c r="G12" s="149"/>
      <c r="H12" s="150"/>
      <c r="I12" s="151"/>
      <c r="J12" s="151"/>
      <c r="K12" s="151"/>
      <c r="L12" s="152"/>
      <c r="M12" s="153">
        <v>10</v>
      </c>
      <c r="N12" s="154"/>
      <c r="O12" s="155"/>
      <c r="P12" s="156"/>
      <c r="Q12" s="157"/>
      <c r="R12" s="158"/>
      <c r="S12" s="65" t="str">
        <f t="shared" si="0"/>
        <v xml:space="preserve"> </v>
      </c>
    </row>
    <row r="13" spans="1:20" ht="13.5" customHeight="1">
      <c r="A13" s="144"/>
      <c r="B13" s="145"/>
      <c r="C13" s="146"/>
      <c r="D13" s="147"/>
      <c r="E13" s="147"/>
      <c r="F13" s="148"/>
      <c r="G13" s="149"/>
      <c r="H13" s="150"/>
      <c r="I13" s="151"/>
      <c r="J13" s="151"/>
      <c r="K13" s="151"/>
      <c r="L13" s="152"/>
      <c r="M13" s="153">
        <v>10</v>
      </c>
      <c r="N13" s="154"/>
      <c r="O13" s="155"/>
      <c r="P13" s="156"/>
      <c r="Q13" s="157"/>
      <c r="R13" s="158"/>
      <c r="S13" s="65" t="str">
        <f t="shared" si="0"/>
        <v xml:space="preserve"> </v>
      </c>
    </row>
    <row r="14" spans="1:20" ht="13.5" customHeight="1">
      <c r="A14" s="144"/>
      <c r="B14" s="145"/>
      <c r="C14" s="146"/>
      <c r="D14" s="147"/>
      <c r="E14" s="147"/>
      <c r="F14" s="148"/>
      <c r="G14" s="149"/>
      <c r="H14" s="150"/>
      <c r="I14" s="151"/>
      <c r="J14" s="151"/>
      <c r="K14" s="151"/>
      <c r="L14" s="152"/>
      <c r="M14" s="153">
        <v>10</v>
      </c>
      <c r="N14" s="154"/>
      <c r="O14" s="155"/>
      <c r="P14" s="156"/>
      <c r="Q14" s="157"/>
      <c r="R14" s="158"/>
      <c r="S14" s="65" t="str">
        <f t="shared" si="0"/>
        <v xml:space="preserve"> </v>
      </c>
    </row>
    <row r="15" spans="1:20" ht="13.5" customHeight="1">
      <c r="A15" s="144"/>
      <c r="B15" s="187"/>
      <c r="C15" s="146"/>
      <c r="D15" s="147"/>
      <c r="E15" s="147"/>
      <c r="F15" s="148"/>
      <c r="G15" s="149"/>
      <c r="H15" s="150"/>
      <c r="I15" s="151"/>
      <c r="J15" s="151"/>
      <c r="K15" s="151"/>
      <c r="L15" s="152"/>
      <c r="M15" s="153">
        <v>10</v>
      </c>
      <c r="N15" s="154"/>
      <c r="O15" s="155"/>
      <c r="P15" s="156"/>
      <c r="Q15" s="157"/>
      <c r="R15" s="158"/>
      <c r="S15" s="65" t="str">
        <f t="shared" si="0"/>
        <v xml:space="preserve"> </v>
      </c>
    </row>
    <row r="16" spans="1:20" ht="13.5" customHeight="1">
      <c r="A16" s="144"/>
      <c r="B16" s="145"/>
      <c r="C16" s="146"/>
      <c r="D16" s="147"/>
      <c r="E16" s="147"/>
      <c r="F16" s="148"/>
      <c r="G16" s="149"/>
      <c r="H16" s="150"/>
      <c r="I16" s="151"/>
      <c r="J16" s="151"/>
      <c r="K16" s="151"/>
      <c r="L16" s="152"/>
      <c r="M16" s="153">
        <v>10</v>
      </c>
      <c r="N16" s="154"/>
      <c r="O16" s="155"/>
      <c r="P16" s="156"/>
      <c r="Q16" s="157"/>
      <c r="R16" s="158"/>
      <c r="S16" s="65" t="str">
        <f t="shared" si="0"/>
        <v xml:space="preserve"> </v>
      </c>
    </row>
    <row r="17" spans="1:22" ht="13.5" customHeight="1">
      <c r="A17" s="144"/>
      <c r="B17" s="145"/>
      <c r="C17" s="146"/>
      <c r="D17" s="147"/>
      <c r="E17" s="147"/>
      <c r="F17" s="148"/>
      <c r="G17" s="149"/>
      <c r="H17" s="150"/>
      <c r="I17" s="151"/>
      <c r="J17" s="151"/>
      <c r="K17" s="151"/>
      <c r="L17" s="152"/>
      <c r="M17" s="153">
        <v>10</v>
      </c>
      <c r="N17" s="154"/>
      <c r="O17" s="155"/>
      <c r="P17" s="156"/>
      <c r="Q17" s="157"/>
      <c r="R17" s="158"/>
      <c r="S17" s="65" t="str">
        <f t="shared" si="0"/>
        <v xml:space="preserve"> </v>
      </c>
      <c r="V17" s="1"/>
    </row>
    <row r="18" spans="1:22" ht="3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4"/>
      <c r="Q18" s="23"/>
      <c r="R18" s="23"/>
      <c r="S18" s="26"/>
      <c r="V18" s="1"/>
    </row>
    <row r="19" spans="1:22" ht="12.75" customHeight="1">
      <c r="A19" s="55" t="s">
        <v>8</v>
      </c>
      <c r="B19" s="5" t="s">
        <v>9</v>
      </c>
      <c r="C19" s="22"/>
      <c r="D19" s="21"/>
      <c r="E19" s="21"/>
      <c r="F19" s="21"/>
      <c r="G19" s="21"/>
      <c r="H19" s="21"/>
      <c r="M19" s="21"/>
      <c r="N19" s="21"/>
      <c r="O19" s="21"/>
      <c r="P19" s="6" t="s">
        <v>7</v>
      </c>
      <c r="Q19" s="4"/>
      <c r="R19" s="4"/>
      <c r="S19" s="18"/>
      <c r="U19" s="52"/>
      <c r="V19" s="63"/>
    </row>
    <row r="20" spans="1:22" ht="12.75" customHeight="1">
      <c r="A20" s="46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10"/>
      <c r="N20" s="10"/>
      <c r="O20" s="10"/>
      <c r="P20" s="48" t="s">
        <v>258</v>
      </c>
      <c r="Q20" s="49"/>
      <c r="R20" s="50"/>
      <c r="S20" s="51"/>
      <c r="U20" s="52"/>
      <c r="V20" s="63"/>
    </row>
    <row r="21" spans="1:22" ht="22.5" hidden="1" customHeight="1">
      <c r="A21" s="11"/>
      <c r="B21" s="11"/>
      <c r="C21" s="11"/>
      <c r="D21" s="11"/>
      <c r="E21" s="11"/>
      <c r="F21" s="12"/>
      <c r="U21" s="52"/>
      <c r="V21" s="63"/>
    </row>
    <row r="22" spans="1:22" ht="22.5" hidden="1" customHeight="1">
      <c r="A22" s="100" t="s">
        <v>28</v>
      </c>
      <c r="B22" s="90" t="s">
        <v>31</v>
      </c>
      <c r="C22" s="91"/>
      <c r="D22" s="91"/>
      <c r="E22" s="91"/>
      <c r="F22" s="92"/>
      <c r="G22" s="92"/>
      <c r="H22" s="92"/>
      <c r="I22" s="92"/>
      <c r="J22" s="92"/>
      <c r="K22" s="92"/>
      <c r="L22" s="89"/>
      <c r="U22" s="52"/>
      <c r="V22" s="63"/>
    </row>
    <row r="23" spans="1:22" s="8" customFormat="1" hidden="1">
      <c r="A23" s="58" t="s">
        <v>33</v>
      </c>
      <c r="B23" s="59" t="s">
        <v>273</v>
      </c>
      <c r="C23" s="93"/>
      <c r="D23" s="94"/>
      <c r="E23" s="93"/>
      <c r="F23" s="93"/>
      <c r="G23" s="93"/>
      <c r="H23" s="93"/>
      <c r="I23" s="93"/>
      <c r="J23" s="93"/>
      <c r="K23" s="93"/>
      <c r="L23" s="93"/>
      <c r="U23" s="60"/>
      <c r="V23" s="60"/>
    </row>
    <row r="24" spans="1:22" s="8" customFormat="1" hidden="1">
      <c r="A24" s="85" t="s">
        <v>57</v>
      </c>
      <c r="B24" s="86" t="s">
        <v>274</v>
      </c>
      <c r="C24" s="95"/>
      <c r="D24" s="95"/>
      <c r="E24" s="95"/>
      <c r="F24" s="95"/>
      <c r="G24" s="96"/>
      <c r="H24" s="96"/>
      <c r="I24" s="96"/>
      <c r="J24" s="96"/>
      <c r="K24" s="96"/>
      <c r="L24" s="96"/>
      <c r="U24" s="60"/>
      <c r="V24" s="60"/>
    </row>
    <row r="25" spans="1:22" s="8" customFormat="1" hidden="1">
      <c r="A25" s="85" t="s">
        <v>58</v>
      </c>
      <c r="B25" s="86" t="s">
        <v>275</v>
      </c>
      <c r="C25" s="95"/>
      <c r="D25" s="95"/>
      <c r="E25" s="95"/>
      <c r="F25" s="96"/>
      <c r="G25" s="96"/>
      <c r="H25" s="96"/>
      <c r="I25" s="96"/>
      <c r="J25" s="96"/>
      <c r="K25" s="96"/>
      <c r="L25" s="96"/>
      <c r="U25" s="60"/>
      <c r="V25" s="60"/>
    </row>
    <row r="26" spans="1:22" s="8" customFormat="1" hidden="1">
      <c r="A26" s="85" t="s">
        <v>59</v>
      </c>
      <c r="B26" s="86" t="s">
        <v>276</v>
      </c>
      <c r="C26" s="95"/>
      <c r="D26" s="95"/>
      <c r="E26" s="95"/>
      <c r="F26" s="96"/>
      <c r="G26" s="96"/>
      <c r="H26" s="96"/>
      <c r="I26" s="96"/>
      <c r="J26" s="96"/>
      <c r="K26" s="96"/>
      <c r="L26" s="96"/>
      <c r="U26" s="60"/>
      <c r="V26" s="60"/>
    </row>
    <row r="27" spans="1:22" s="8" customFormat="1" hidden="1">
      <c r="A27" s="85" t="s">
        <v>60</v>
      </c>
      <c r="B27" s="86" t="s">
        <v>61</v>
      </c>
      <c r="C27" s="95"/>
      <c r="D27" s="95"/>
      <c r="E27" s="96"/>
      <c r="F27" s="96"/>
      <c r="G27" s="96"/>
      <c r="H27" s="96"/>
      <c r="I27" s="96"/>
      <c r="J27" s="96"/>
      <c r="K27" s="96"/>
      <c r="L27" s="96"/>
      <c r="U27" s="60"/>
      <c r="V27" s="60"/>
    </row>
    <row r="28" spans="1:22" s="8" customFormat="1" hidden="1">
      <c r="A28" s="85" t="s">
        <v>34</v>
      </c>
      <c r="B28" s="86" t="s">
        <v>277</v>
      </c>
      <c r="C28" s="95"/>
      <c r="D28" s="95"/>
      <c r="E28" s="96"/>
      <c r="F28" s="96"/>
      <c r="G28" s="96"/>
      <c r="H28" s="96"/>
      <c r="I28" s="96"/>
      <c r="J28" s="96"/>
      <c r="K28" s="96"/>
      <c r="L28" s="96"/>
      <c r="U28" s="60"/>
      <c r="V28" s="60"/>
    </row>
    <row r="29" spans="1:22" s="8" customFormat="1" hidden="1">
      <c r="A29" s="85" t="s">
        <v>62</v>
      </c>
      <c r="B29" s="86" t="s">
        <v>63</v>
      </c>
      <c r="C29" s="95"/>
      <c r="D29" s="95"/>
      <c r="E29" s="95"/>
      <c r="F29" s="96"/>
      <c r="G29" s="96"/>
      <c r="H29" s="96"/>
      <c r="I29" s="96"/>
      <c r="J29" s="96"/>
      <c r="K29" s="96"/>
      <c r="L29" s="96"/>
      <c r="U29" s="60"/>
      <c r="V29" s="60"/>
    </row>
    <row r="30" spans="1:22" s="8" customFormat="1" hidden="1">
      <c r="A30" s="85" t="s">
        <v>64</v>
      </c>
      <c r="B30" s="86" t="s">
        <v>65</v>
      </c>
      <c r="C30" s="95"/>
      <c r="D30" s="95"/>
      <c r="E30" s="95"/>
      <c r="F30" s="95"/>
      <c r="G30" s="95"/>
      <c r="H30" s="96"/>
      <c r="I30" s="96"/>
      <c r="J30" s="96"/>
      <c r="K30" s="96"/>
      <c r="L30" s="96"/>
      <c r="U30" s="60"/>
      <c r="V30" s="60"/>
    </row>
    <row r="31" spans="1:22" s="8" customFormat="1" hidden="1">
      <c r="A31" s="85" t="s">
        <v>66</v>
      </c>
      <c r="B31" s="86" t="s">
        <v>67</v>
      </c>
      <c r="C31" s="95"/>
      <c r="D31" s="95"/>
      <c r="E31" s="95"/>
      <c r="F31" s="95"/>
      <c r="G31" s="95"/>
      <c r="H31" s="96"/>
      <c r="I31" s="96"/>
      <c r="J31" s="96"/>
      <c r="K31" s="96"/>
      <c r="L31" s="96"/>
      <c r="U31" s="60"/>
      <c r="V31" s="60"/>
    </row>
    <row r="32" spans="1:22" s="8" customFormat="1" hidden="1">
      <c r="A32" s="61" t="s">
        <v>35</v>
      </c>
      <c r="B32" s="62" t="s">
        <v>68</v>
      </c>
      <c r="C32" s="96"/>
      <c r="D32" s="97"/>
      <c r="E32" s="96"/>
      <c r="F32" s="96"/>
      <c r="G32" s="96"/>
      <c r="H32" s="96"/>
      <c r="I32" s="96"/>
      <c r="J32" s="96"/>
      <c r="K32" s="96"/>
      <c r="L32" s="96"/>
      <c r="U32" s="60"/>
      <c r="V32" s="60"/>
    </row>
    <row r="33" spans="1:22" s="8" customFormat="1" hidden="1">
      <c r="A33" s="85" t="s">
        <v>69</v>
      </c>
      <c r="B33" s="86" t="s">
        <v>70</v>
      </c>
      <c r="C33" s="95"/>
      <c r="D33" s="95"/>
      <c r="E33" s="95"/>
      <c r="F33" s="95"/>
      <c r="G33" s="96"/>
      <c r="H33" s="96"/>
      <c r="I33" s="96"/>
      <c r="J33" s="96"/>
      <c r="K33" s="96"/>
      <c r="L33" s="96"/>
      <c r="U33" s="60"/>
      <c r="V33" s="60"/>
    </row>
    <row r="34" spans="1:22" s="8" customFormat="1" hidden="1">
      <c r="A34" s="85" t="s">
        <v>36</v>
      </c>
      <c r="B34" s="86" t="s">
        <v>278</v>
      </c>
      <c r="C34" s="95"/>
      <c r="D34" s="95"/>
      <c r="E34" s="95"/>
      <c r="F34" s="95"/>
      <c r="G34" s="96"/>
      <c r="H34" s="96"/>
      <c r="I34" s="96"/>
      <c r="J34" s="96"/>
      <c r="K34" s="96"/>
      <c r="L34" s="96"/>
      <c r="U34" s="60"/>
      <c r="V34" s="60"/>
    </row>
    <row r="35" spans="1:22" s="8" customFormat="1" hidden="1">
      <c r="A35" s="85" t="s">
        <v>71</v>
      </c>
      <c r="B35" s="86" t="s">
        <v>279</v>
      </c>
      <c r="C35" s="95"/>
      <c r="D35" s="95"/>
      <c r="E35" s="95"/>
      <c r="F35" s="95"/>
      <c r="G35" s="96"/>
      <c r="H35" s="96"/>
      <c r="I35" s="96"/>
      <c r="J35" s="96"/>
      <c r="K35" s="96"/>
      <c r="L35" s="96"/>
      <c r="U35" s="60"/>
      <c r="V35" s="60"/>
    </row>
    <row r="36" spans="1:22" s="8" customFormat="1" hidden="1">
      <c r="A36" s="85" t="s">
        <v>72</v>
      </c>
      <c r="B36" s="86" t="s">
        <v>73</v>
      </c>
      <c r="C36" s="95"/>
      <c r="D36" s="95"/>
      <c r="E36" s="95"/>
      <c r="F36" s="95"/>
      <c r="G36" s="96"/>
      <c r="H36" s="96"/>
      <c r="I36" s="96"/>
      <c r="J36" s="96"/>
      <c r="K36" s="96"/>
      <c r="L36" s="96"/>
      <c r="U36" s="60"/>
      <c r="V36" s="60"/>
    </row>
    <row r="37" spans="1:22" s="8" customFormat="1" hidden="1">
      <c r="A37" s="85" t="s">
        <v>29</v>
      </c>
      <c r="B37" s="86" t="s">
        <v>74</v>
      </c>
      <c r="C37" s="95"/>
      <c r="D37" s="95"/>
      <c r="E37" s="95"/>
      <c r="F37" s="95"/>
      <c r="G37" s="95"/>
      <c r="H37" s="95"/>
      <c r="I37" s="95"/>
      <c r="J37" s="96"/>
      <c r="K37" s="96"/>
      <c r="L37" s="96"/>
      <c r="U37" s="60"/>
      <c r="V37" s="60"/>
    </row>
    <row r="38" spans="1:22" s="8" customFormat="1" hidden="1">
      <c r="A38" s="85" t="s">
        <v>75</v>
      </c>
      <c r="B38" s="86" t="s">
        <v>76</v>
      </c>
      <c r="C38" s="95"/>
      <c r="D38" s="95"/>
      <c r="E38" s="95"/>
      <c r="F38" s="96"/>
      <c r="G38" s="96"/>
      <c r="H38" s="96"/>
      <c r="I38" s="96"/>
      <c r="J38" s="96"/>
      <c r="K38" s="96"/>
      <c r="L38" s="96"/>
      <c r="U38" s="60"/>
      <c r="V38" s="60"/>
    </row>
    <row r="39" spans="1:22" s="8" customFormat="1" hidden="1">
      <c r="A39" s="61" t="s">
        <v>77</v>
      </c>
      <c r="B39" s="62" t="s">
        <v>78</v>
      </c>
      <c r="C39" s="96"/>
      <c r="D39" s="97"/>
      <c r="E39" s="96"/>
      <c r="F39" s="96"/>
      <c r="G39" s="96"/>
      <c r="H39" s="96"/>
      <c r="I39" s="96"/>
      <c r="J39" s="96"/>
      <c r="K39" s="96"/>
      <c r="L39" s="96"/>
      <c r="U39" s="60"/>
      <c r="V39" s="60"/>
    </row>
    <row r="40" spans="1:22" s="8" customFormat="1" hidden="1">
      <c r="A40" s="61" t="s">
        <v>37</v>
      </c>
      <c r="B40" s="62" t="s">
        <v>79</v>
      </c>
      <c r="C40" s="96"/>
      <c r="D40" s="97"/>
      <c r="E40" s="96"/>
      <c r="F40" s="96"/>
      <c r="G40" s="96"/>
      <c r="H40" s="96"/>
      <c r="I40" s="96"/>
      <c r="J40" s="96"/>
      <c r="K40" s="96"/>
      <c r="L40" s="96"/>
      <c r="U40" s="60"/>
      <c r="V40" s="60"/>
    </row>
    <row r="41" spans="1:22" s="8" customFormat="1" hidden="1">
      <c r="A41" s="61" t="s">
        <v>38</v>
      </c>
      <c r="B41" s="62" t="s">
        <v>280</v>
      </c>
      <c r="C41" s="96"/>
      <c r="D41" s="97"/>
      <c r="E41" s="96"/>
      <c r="F41" s="96"/>
      <c r="G41" s="96"/>
      <c r="H41" s="96"/>
      <c r="I41" s="96"/>
      <c r="J41" s="96"/>
      <c r="K41" s="96"/>
      <c r="L41" s="96"/>
      <c r="U41" s="60"/>
      <c r="V41" s="60"/>
    </row>
    <row r="42" spans="1:22" s="8" customFormat="1" hidden="1">
      <c r="A42" s="85" t="s">
        <v>80</v>
      </c>
      <c r="B42" s="86" t="s">
        <v>281</v>
      </c>
      <c r="C42" s="95"/>
      <c r="D42" s="95"/>
      <c r="E42" s="95"/>
      <c r="F42" s="95"/>
      <c r="G42" s="95"/>
      <c r="H42" s="96"/>
      <c r="I42" s="96"/>
      <c r="J42" s="96"/>
      <c r="K42" s="96"/>
      <c r="L42" s="96"/>
      <c r="U42" s="60"/>
      <c r="V42" s="60"/>
    </row>
    <row r="43" spans="1:22" s="8" customFormat="1" hidden="1">
      <c r="A43" s="85" t="s">
        <v>81</v>
      </c>
      <c r="B43" s="86" t="s">
        <v>82</v>
      </c>
      <c r="C43" s="95"/>
      <c r="D43" s="95"/>
      <c r="E43" s="95"/>
      <c r="F43" s="95"/>
      <c r="G43" s="95"/>
      <c r="H43" s="96"/>
      <c r="I43" s="96"/>
      <c r="J43" s="96"/>
      <c r="K43" s="96"/>
      <c r="L43" s="96"/>
      <c r="U43" s="60"/>
      <c r="V43" s="60"/>
    </row>
    <row r="44" spans="1:22" s="8" customFormat="1" hidden="1">
      <c r="A44" s="85" t="s">
        <v>83</v>
      </c>
      <c r="B44" s="86" t="s">
        <v>84</v>
      </c>
      <c r="C44" s="95"/>
      <c r="D44" s="95"/>
      <c r="E44" s="95"/>
      <c r="F44" s="95"/>
      <c r="G44" s="96"/>
      <c r="H44" s="96"/>
      <c r="I44" s="96"/>
      <c r="J44" s="96"/>
      <c r="K44" s="96"/>
      <c r="L44" s="96"/>
      <c r="U44" s="60"/>
      <c r="V44" s="60"/>
    </row>
    <row r="45" spans="1:22" s="8" customFormat="1" hidden="1">
      <c r="A45" s="85" t="s">
        <v>85</v>
      </c>
      <c r="B45" s="86" t="s">
        <v>86</v>
      </c>
      <c r="C45" s="95"/>
      <c r="D45" s="95"/>
      <c r="E45" s="95"/>
      <c r="F45" s="95"/>
      <c r="G45" s="95"/>
      <c r="H45" s="95"/>
      <c r="I45" s="95"/>
      <c r="J45" s="95"/>
      <c r="K45" s="96"/>
      <c r="L45" s="96"/>
      <c r="U45" s="60"/>
      <c r="V45" s="60"/>
    </row>
    <row r="46" spans="1:22" s="8" customFormat="1" hidden="1">
      <c r="A46" s="61" t="s">
        <v>87</v>
      </c>
      <c r="B46" s="62" t="s">
        <v>88</v>
      </c>
      <c r="C46" s="96"/>
      <c r="D46" s="97"/>
      <c r="E46" s="96"/>
      <c r="F46" s="96"/>
      <c r="G46" s="96"/>
      <c r="H46" s="96"/>
      <c r="I46" s="96"/>
      <c r="J46" s="96"/>
      <c r="K46" s="96"/>
      <c r="L46" s="96"/>
      <c r="U46" s="60"/>
      <c r="V46" s="60"/>
    </row>
    <row r="47" spans="1:22" s="8" customFormat="1" hidden="1">
      <c r="A47" s="61" t="s">
        <v>89</v>
      </c>
      <c r="B47" s="62" t="s">
        <v>282</v>
      </c>
      <c r="C47" s="96"/>
      <c r="D47" s="97"/>
      <c r="E47" s="96"/>
      <c r="F47" s="96"/>
      <c r="G47" s="96"/>
      <c r="H47" s="96"/>
      <c r="I47" s="96"/>
      <c r="J47" s="96"/>
      <c r="K47" s="96"/>
      <c r="L47" s="96"/>
      <c r="U47" s="60"/>
      <c r="V47" s="60"/>
    </row>
    <row r="48" spans="1:22" s="8" customFormat="1" hidden="1">
      <c r="A48" s="61" t="s">
        <v>30</v>
      </c>
      <c r="B48" s="62" t="s">
        <v>90</v>
      </c>
      <c r="C48" s="96"/>
      <c r="D48" s="97"/>
      <c r="E48" s="96"/>
      <c r="F48" s="96"/>
      <c r="G48" s="96"/>
      <c r="H48" s="96"/>
      <c r="I48" s="96"/>
      <c r="J48" s="96"/>
      <c r="K48" s="96"/>
      <c r="L48" s="96"/>
      <c r="U48" s="60"/>
      <c r="V48" s="60"/>
    </row>
    <row r="49" spans="1:22" s="8" customFormat="1" hidden="1">
      <c r="A49" s="61" t="s">
        <v>91</v>
      </c>
      <c r="B49" s="62" t="s">
        <v>92</v>
      </c>
      <c r="C49" s="96"/>
      <c r="D49" s="97"/>
      <c r="E49" s="96"/>
      <c r="F49" s="96"/>
      <c r="G49" s="96"/>
      <c r="H49" s="96"/>
      <c r="I49" s="96"/>
      <c r="J49" s="96"/>
      <c r="K49" s="96"/>
      <c r="L49" s="96"/>
      <c r="U49" s="60"/>
      <c r="V49" s="60"/>
    </row>
    <row r="50" spans="1:22" s="8" customFormat="1" hidden="1">
      <c r="A50" s="61" t="s">
        <v>93</v>
      </c>
      <c r="B50" s="62" t="s">
        <v>94</v>
      </c>
      <c r="C50" s="96"/>
      <c r="D50" s="97"/>
      <c r="E50" s="96"/>
      <c r="F50" s="96"/>
      <c r="G50" s="96"/>
      <c r="H50" s="96"/>
      <c r="I50" s="96"/>
      <c r="J50" s="96"/>
      <c r="K50" s="96"/>
      <c r="L50" s="96"/>
      <c r="U50" s="60"/>
      <c r="V50" s="60"/>
    </row>
    <row r="51" spans="1:22" s="8" customFormat="1" hidden="1">
      <c r="A51" s="85" t="s">
        <v>95</v>
      </c>
      <c r="B51" s="86" t="s">
        <v>283</v>
      </c>
      <c r="C51" s="95"/>
      <c r="D51" s="95"/>
      <c r="E51" s="95"/>
      <c r="F51" s="95"/>
      <c r="G51" s="95"/>
      <c r="H51" s="96"/>
      <c r="I51" s="96"/>
      <c r="J51" s="96"/>
      <c r="K51" s="96"/>
      <c r="L51" s="96"/>
      <c r="U51" s="60"/>
      <c r="V51" s="60"/>
    </row>
    <row r="52" spans="1:22" s="8" customFormat="1" hidden="1">
      <c r="A52" s="85" t="s">
        <v>96</v>
      </c>
      <c r="B52" s="86" t="s">
        <v>97</v>
      </c>
      <c r="C52" s="95"/>
      <c r="D52" s="95"/>
      <c r="E52" s="95"/>
      <c r="F52" s="96"/>
      <c r="G52" s="96"/>
      <c r="H52" s="96"/>
      <c r="I52" s="96"/>
      <c r="J52" s="96"/>
      <c r="K52" s="96"/>
      <c r="L52" s="96"/>
      <c r="U52" s="60"/>
      <c r="V52" s="60"/>
    </row>
    <row r="53" spans="1:22" s="8" customFormat="1" hidden="1">
      <c r="A53" s="61" t="s">
        <v>98</v>
      </c>
      <c r="B53" s="62" t="s">
        <v>99</v>
      </c>
      <c r="C53" s="96"/>
      <c r="D53" s="97"/>
      <c r="E53" s="96"/>
      <c r="F53" s="96"/>
      <c r="G53" s="96"/>
      <c r="H53" s="96"/>
      <c r="I53" s="96"/>
      <c r="J53" s="96"/>
      <c r="K53" s="96"/>
      <c r="L53" s="96"/>
      <c r="U53" s="60"/>
      <c r="V53" s="60"/>
    </row>
    <row r="54" spans="1:22" s="8" customFormat="1" hidden="1">
      <c r="A54" s="85" t="s">
        <v>100</v>
      </c>
      <c r="B54" s="86" t="s">
        <v>101</v>
      </c>
      <c r="C54" s="95"/>
      <c r="D54" s="95"/>
      <c r="E54" s="95"/>
      <c r="F54" s="95"/>
      <c r="G54" s="95"/>
      <c r="H54" s="95"/>
      <c r="I54" s="96"/>
      <c r="J54" s="96"/>
      <c r="K54" s="96"/>
      <c r="L54" s="96"/>
      <c r="U54" s="60"/>
      <c r="V54" s="60"/>
    </row>
    <row r="55" spans="1:22" s="8" customFormat="1" hidden="1">
      <c r="A55" s="61" t="s">
        <v>39</v>
      </c>
      <c r="B55" s="62" t="s">
        <v>262</v>
      </c>
      <c r="C55" s="96"/>
      <c r="D55" s="97"/>
      <c r="E55" s="96"/>
      <c r="F55" s="96"/>
      <c r="G55" s="96"/>
      <c r="H55" s="96"/>
      <c r="I55" s="96"/>
      <c r="J55" s="96"/>
      <c r="K55" s="96"/>
      <c r="L55" s="96"/>
      <c r="U55" s="60"/>
      <c r="V55" s="60"/>
    </row>
    <row r="56" spans="1:22" s="8" customFormat="1" hidden="1">
      <c r="A56" s="61" t="s">
        <v>102</v>
      </c>
      <c r="B56" s="62" t="s">
        <v>103</v>
      </c>
      <c r="C56" s="96"/>
      <c r="D56" s="97"/>
      <c r="E56" s="96"/>
      <c r="F56" s="96"/>
      <c r="G56" s="96"/>
      <c r="H56" s="96"/>
      <c r="I56" s="96"/>
      <c r="J56" s="96"/>
      <c r="K56" s="96"/>
      <c r="L56" s="96"/>
      <c r="U56" s="60"/>
      <c r="V56" s="60"/>
    </row>
    <row r="57" spans="1:22" s="8" customFormat="1" hidden="1">
      <c r="A57" s="61" t="s">
        <v>104</v>
      </c>
      <c r="B57" s="62" t="s">
        <v>105</v>
      </c>
      <c r="C57" s="96"/>
      <c r="D57" s="97"/>
      <c r="E57" s="96"/>
      <c r="F57" s="96"/>
      <c r="G57" s="96"/>
      <c r="H57" s="96"/>
      <c r="I57" s="96"/>
      <c r="J57" s="96"/>
      <c r="K57" s="96"/>
      <c r="L57" s="96"/>
      <c r="U57" s="60"/>
      <c r="V57" s="60"/>
    </row>
    <row r="58" spans="1:22" s="8" customFormat="1" hidden="1">
      <c r="A58" s="85" t="s">
        <v>106</v>
      </c>
      <c r="B58" s="86" t="s">
        <v>107</v>
      </c>
      <c r="C58" s="95"/>
      <c r="D58" s="95"/>
      <c r="E58" s="96"/>
      <c r="F58" s="96"/>
      <c r="G58" s="96"/>
      <c r="H58" s="96"/>
      <c r="I58" s="96"/>
      <c r="J58" s="96"/>
      <c r="K58" s="96"/>
      <c r="L58" s="96"/>
      <c r="U58" s="60"/>
      <c r="V58" s="60"/>
    </row>
    <row r="59" spans="1:22" s="8" customFormat="1" hidden="1">
      <c r="A59" s="61" t="s">
        <v>108</v>
      </c>
      <c r="B59" s="62" t="s">
        <v>109</v>
      </c>
      <c r="C59" s="96"/>
      <c r="D59" s="97"/>
      <c r="E59" s="96"/>
      <c r="F59" s="96"/>
      <c r="G59" s="96"/>
      <c r="H59" s="96"/>
      <c r="I59" s="96"/>
      <c r="J59" s="96"/>
      <c r="K59" s="96"/>
      <c r="L59" s="96"/>
      <c r="U59" s="60"/>
      <c r="V59" s="60"/>
    </row>
    <row r="60" spans="1:22" s="8" customFormat="1" hidden="1">
      <c r="A60" s="61" t="s">
        <v>265</v>
      </c>
      <c r="B60" s="62" t="s">
        <v>266</v>
      </c>
      <c r="C60" s="96"/>
      <c r="D60" s="97"/>
      <c r="E60" s="96"/>
      <c r="F60" s="96"/>
      <c r="G60" s="96"/>
      <c r="H60" s="96"/>
      <c r="I60" s="96"/>
      <c r="J60" s="96"/>
      <c r="K60" s="96"/>
      <c r="L60" s="96"/>
      <c r="U60" s="60"/>
      <c r="V60" s="60"/>
    </row>
    <row r="61" spans="1:22" s="8" customFormat="1" hidden="1">
      <c r="A61" s="85" t="s">
        <v>110</v>
      </c>
      <c r="B61" s="86" t="s">
        <v>111</v>
      </c>
      <c r="C61" s="95"/>
      <c r="D61" s="95"/>
      <c r="E61" s="95"/>
      <c r="F61" s="95"/>
      <c r="G61" s="95"/>
      <c r="H61" s="95"/>
      <c r="I61" s="95"/>
      <c r="J61" s="95"/>
      <c r="K61" s="96"/>
      <c r="L61" s="96"/>
      <c r="U61" s="60"/>
      <c r="V61" s="60"/>
    </row>
    <row r="62" spans="1:22" s="8" customFormat="1" hidden="1">
      <c r="A62" s="61" t="s">
        <v>112</v>
      </c>
      <c r="B62" s="62" t="s">
        <v>284</v>
      </c>
      <c r="C62" s="96"/>
      <c r="D62" s="97"/>
      <c r="E62" s="96"/>
      <c r="F62" s="96"/>
      <c r="G62" s="96"/>
      <c r="H62" s="96"/>
      <c r="I62" s="96"/>
      <c r="J62" s="96"/>
      <c r="K62" s="96"/>
      <c r="L62" s="96"/>
      <c r="U62" s="60"/>
      <c r="V62" s="60"/>
    </row>
    <row r="63" spans="1:22" s="8" customFormat="1" hidden="1">
      <c r="A63" s="61" t="s">
        <v>40</v>
      </c>
      <c r="B63" s="62" t="s">
        <v>113</v>
      </c>
      <c r="C63" s="96"/>
      <c r="D63" s="97"/>
      <c r="E63" s="96"/>
      <c r="F63" s="96"/>
      <c r="G63" s="96"/>
      <c r="H63" s="96"/>
      <c r="I63" s="96"/>
      <c r="J63" s="96"/>
      <c r="K63" s="96"/>
      <c r="L63" s="96"/>
      <c r="U63" s="60"/>
      <c r="V63" s="60"/>
    </row>
    <row r="64" spans="1:22" s="8" customFormat="1" hidden="1">
      <c r="A64" s="85" t="s">
        <v>114</v>
      </c>
      <c r="B64" s="86" t="s">
        <v>285</v>
      </c>
      <c r="C64" s="95"/>
      <c r="D64" s="95"/>
      <c r="E64" s="95"/>
      <c r="F64" s="95"/>
      <c r="G64" s="96"/>
      <c r="H64" s="96"/>
      <c r="I64" s="96"/>
      <c r="J64" s="96"/>
      <c r="K64" s="96"/>
      <c r="L64" s="96"/>
      <c r="U64" s="60"/>
      <c r="V64" s="60"/>
    </row>
    <row r="65" spans="1:22" s="8" customFormat="1" hidden="1">
      <c r="A65" s="85" t="s">
        <v>115</v>
      </c>
      <c r="B65" s="86" t="s">
        <v>286</v>
      </c>
      <c r="C65" s="95"/>
      <c r="D65" s="95"/>
      <c r="E65" s="95"/>
      <c r="F65" s="95"/>
      <c r="G65" s="96"/>
      <c r="H65" s="96"/>
      <c r="I65" s="96"/>
      <c r="J65" s="96"/>
      <c r="K65" s="96"/>
      <c r="L65" s="96"/>
      <c r="U65" s="60"/>
      <c r="V65" s="60"/>
    </row>
    <row r="66" spans="1:22" s="8" customFormat="1" hidden="1">
      <c r="A66" s="85" t="s">
        <v>116</v>
      </c>
      <c r="B66" s="86" t="s">
        <v>117</v>
      </c>
      <c r="C66" s="95"/>
      <c r="D66" s="95"/>
      <c r="E66" s="95"/>
      <c r="F66" s="95"/>
      <c r="G66" s="96"/>
      <c r="H66" s="96"/>
      <c r="I66" s="96"/>
      <c r="J66" s="96"/>
      <c r="K66" s="96"/>
      <c r="L66" s="96"/>
      <c r="U66" s="60"/>
      <c r="V66" s="60"/>
    </row>
    <row r="67" spans="1:22" s="8" customFormat="1" hidden="1">
      <c r="A67" s="85" t="s">
        <v>118</v>
      </c>
      <c r="B67" s="86" t="s">
        <v>119</v>
      </c>
      <c r="C67" s="95"/>
      <c r="D67" s="95"/>
      <c r="E67" s="95"/>
      <c r="F67" s="95"/>
      <c r="G67" s="95"/>
      <c r="H67" s="95"/>
      <c r="I67" s="96"/>
      <c r="J67" s="96"/>
      <c r="K67" s="96"/>
      <c r="L67" s="96"/>
      <c r="U67" s="60"/>
      <c r="V67" s="60"/>
    </row>
    <row r="68" spans="1:22" s="8" customFormat="1" hidden="1">
      <c r="A68" s="61" t="s">
        <v>41</v>
      </c>
      <c r="B68" s="62" t="s">
        <v>120</v>
      </c>
      <c r="C68" s="96"/>
      <c r="D68" s="97"/>
      <c r="E68" s="96"/>
      <c r="F68" s="96"/>
      <c r="G68" s="96"/>
      <c r="H68" s="96"/>
      <c r="I68" s="96"/>
      <c r="J68" s="96"/>
      <c r="K68" s="96"/>
      <c r="L68" s="96"/>
      <c r="U68" s="60"/>
      <c r="V68" s="60"/>
    </row>
    <row r="69" spans="1:22" s="8" customFormat="1" hidden="1">
      <c r="A69" s="85" t="s">
        <v>121</v>
      </c>
      <c r="B69" s="86" t="s">
        <v>122</v>
      </c>
      <c r="C69" s="95"/>
      <c r="D69" s="95"/>
      <c r="E69" s="95"/>
      <c r="F69" s="96"/>
      <c r="G69" s="96"/>
      <c r="H69" s="96"/>
      <c r="I69" s="96"/>
      <c r="J69" s="96"/>
      <c r="K69" s="96"/>
      <c r="L69" s="96"/>
      <c r="U69" s="60"/>
      <c r="V69" s="60"/>
    </row>
    <row r="70" spans="1:22" s="8" customFormat="1" hidden="1">
      <c r="A70" s="85" t="s">
        <v>123</v>
      </c>
      <c r="B70" s="86" t="s">
        <v>287</v>
      </c>
      <c r="C70" s="95"/>
      <c r="D70" s="95"/>
      <c r="E70" s="95"/>
      <c r="F70" s="96"/>
      <c r="G70" s="96"/>
      <c r="H70" s="96"/>
      <c r="I70" s="96"/>
      <c r="J70" s="96"/>
      <c r="K70" s="96"/>
      <c r="L70" s="96"/>
      <c r="U70" s="60"/>
      <c r="V70" s="60"/>
    </row>
    <row r="71" spans="1:22" s="8" customFormat="1" hidden="1">
      <c r="A71" s="85" t="s">
        <v>124</v>
      </c>
      <c r="B71" s="86" t="s">
        <v>125</v>
      </c>
      <c r="C71" s="95"/>
      <c r="D71" s="95"/>
      <c r="E71" s="95"/>
      <c r="F71" s="96"/>
      <c r="G71" s="96"/>
      <c r="H71" s="96"/>
      <c r="I71" s="96"/>
      <c r="J71" s="96"/>
      <c r="K71" s="96"/>
      <c r="L71" s="96"/>
      <c r="U71" s="60"/>
      <c r="V71" s="60"/>
    </row>
    <row r="72" spans="1:22" s="8" customFormat="1" hidden="1">
      <c r="A72" s="85" t="s">
        <v>126</v>
      </c>
      <c r="B72" s="86" t="s">
        <v>127</v>
      </c>
      <c r="C72" s="95"/>
      <c r="D72" s="95"/>
      <c r="E72" s="95"/>
      <c r="F72" s="96"/>
      <c r="G72" s="96"/>
      <c r="H72" s="96"/>
      <c r="I72" s="96"/>
      <c r="J72" s="96"/>
      <c r="K72" s="96"/>
      <c r="L72" s="96"/>
      <c r="U72" s="60"/>
      <c r="V72" s="60"/>
    </row>
    <row r="73" spans="1:22" s="8" customFormat="1" hidden="1">
      <c r="A73" s="85" t="s">
        <v>128</v>
      </c>
      <c r="B73" s="86" t="s">
        <v>129</v>
      </c>
      <c r="C73" s="95"/>
      <c r="D73" s="95"/>
      <c r="E73" s="95"/>
      <c r="F73" s="95"/>
      <c r="G73" s="95"/>
      <c r="H73" s="96"/>
      <c r="I73" s="96"/>
      <c r="J73" s="96"/>
      <c r="K73" s="96"/>
      <c r="L73" s="96"/>
      <c r="U73" s="60"/>
      <c r="V73" s="60"/>
    </row>
    <row r="74" spans="1:22" s="8" customFormat="1" hidden="1">
      <c r="A74" s="85" t="s">
        <v>130</v>
      </c>
      <c r="B74" s="86" t="s">
        <v>131</v>
      </c>
      <c r="C74" s="95"/>
      <c r="D74" s="95"/>
      <c r="E74" s="95"/>
      <c r="F74" s="95"/>
      <c r="G74" s="96"/>
      <c r="H74" s="96"/>
      <c r="I74" s="96"/>
      <c r="J74" s="96"/>
      <c r="K74" s="96"/>
      <c r="L74" s="96"/>
      <c r="U74" s="60"/>
      <c r="V74" s="60"/>
    </row>
    <row r="75" spans="1:22" s="8" customFormat="1" hidden="1">
      <c r="A75" s="85" t="s">
        <v>132</v>
      </c>
      <c r="B75" s="86" t="s">
        <v>288</v>
      </c>
      <c r="C75" s="95"/>
      <c r="D75" s="95"/>
      <c r="E75" s="95"/>
      <c r="F75" s="95"/>
      <c r="G75" s="96"/>
      <c r="H75" s="96"/>
      <c r="I75" s="96"/>
      <c r="J75" s="96"/>
      <c r="K75" s="96"/>
      <c r="L75" s="96"/>
      <c r="U75" s="60"/>
      <c r="V75" s="60"/>
    </row>
    <row r="76" spans="1:22" s="8" customFormat="1" hidden="1">
      <c r="A76" s="61" t="s">
        <v>42</v>
      </c>
      <c r="B76" s="62" t="s">
        <v>133</v>
      </c>
      <c r="C76" s="96"/>
      <c r="D76" s="97"/>
      <c r="E76" s="96"/>
      <c r="F76" s="96"/>
      <c r="G76" s="96"/>
      <c r="H76" s="96"/>
      <c r="I76" s="96"/>
      <c r="J76" s="96"/>
      <c r="K76" s="96"/>
      <c r="L76" s="96"/>
      <c r="U76" s="60"/>
      <c r="V76" s="60"/>
    </row>
    <row r="77" spans="1:22" s="8" customFormat="1" hidden="1">
      <c r="A77" s="85" t="s">
        <v>134</v>
      </c>
      <c r="B77" s="86" t="s">
        <v>289</v>
      </c>
      <c r="C77" s="95"/>
      <c r="D77" s="95"/>
      <c r="E77" s="95"/>
      <c r="F77" s="95"/>
      <c r="G77" s="96"/>
      <c r="H77" s="96"/>
      <c r="I77" s="96"/>
      <c r="J77" s="96"/>
      <c r="K77" s="96"/>
      <c r="L77" s="96"/>
      <c r="U77" s="60"/>
      <c r="V77" s="60"/>
    </row>
    <row r="78" spans="1:22" s="8" customFormat="1" hidden="1">
      <c r="A78" s="85" t="s">
        <v>135</v>
      </c>
      <c r="B78" s="86" t="s">
        <v>290</v>
      </c>
      <c r="C78" s="95"/>
      <c r="D78" s="95"/>
      <c r="E78" s="95"/>
      <c r="F78" s="95"/>
      <c r="G78" s="95"/>
      <c r="H78" s="96"/>
      <c r="I78" s="96"/>
      <c r="J78" s="96"/>
      <c r="K78" s="96"/>
      <c r="L78" s="96"/>
      <c r="U78" s="60"/>
      <c r="V78" s="60"/>
    </row>
    <row r="79" spans="1:22" s="8" customFormat="1" hidden="1">
      <c r="A79" s="85" t="s">
        <v>136</v>
      </c>
      <c r="B79" s="86" t="s">
        <v>137</v>
      </c>
      <c r="C79" s="95"/>
      <c r="D79" s="95"/>
      <c r="E79" s="95"/>
      <c r="F79" s="95"/>
      <c r="G79" s="95"/>
      <c r="H79" s="96"/>
      <c r="I79" s="96"/>
      <c r="J79" s="96"/>
      <c r="K79" s="96"/>
      <c r="L79" s="96"/>
      <c r="U79" s="60"/>
      <c r="V79" s="60"/>
    </row>
    <row r="80" spans="1:22" s="8" customFormat="1" hidden="1">
      <c r="A80" s="85" t="s">
        <v>138</v>
      </c>
      <c r="B80" s="86" t="s">
        <v>84</v>
      </c>
      <c r="C80" s="95"/>
      <c r="D80" s="95"/>
      <c r="E80" s="95"/>
      <c r="F80" s="95"/>
      <c r="G80" s="96"/>
      <c r="H80" s="96"/>
      <c r="I80" s="96"/>
      <c r="J80" s="96"/>
      <c r="K80" s="96"/>
      <c r="L80" s="96"/>
      <c r="U80" s="60"/>
      <c r="V80" s="60"/>
    </row>
    <row r="81" spans="1:22" s="8" customFormat="1" hidden="1">
      <c r="A81" s="85" t="s">
        <v>139</v>
      </c>
      <c r="B81" s="86" t="s">
        <v>140</v>
      </c>
      <c r="C81" s="95"/>
      <c r="D81" s="95"/>
      <c r="E81" s="95"/>
      <c r="F81" s="95"/>
      <c r="G81" s="96"/>
      <c r="H81" s="96"/>
      <c r="I81" s="96"/>
      <c r="J81" s="96"/>
      <c r="K81" s="96"/>
      <c r="L81" s="96"/>
      <c r="U81" s="60"/>
      <c r="V81" s="60"/>
    </row>
    <row r="82" spans="1:22" s="8" customFormat="1" hidden="1">
      <c r="A82" s="85" t="s">
        <v>141</v>
      </c>
      <c r="B82" s="86" t="s">
        <v>142</v>
      </c>
      <c r="C82" s="95"/>
      <c r="D82" s="95"/>
      <c r="E82" s="95"/>
      <c r="F82" s="95"/>
      <c r="G82" s="95"/>
      <c r="H82" s="96"/>
      <c r="I82" s="96"/>
      <c r="J82" s="96"/>
      <c r="K82" s="96"/>
      <c r="L82" s="96"/>
      <c r="U82" s="60"/>
      <c r="V82" s="60"/>
    </row>
    <row r="83" spans="1:22" s="8" customFormat="1" hidden="1">
      <c r="A83" s="85" t="s">
        <v>143</v>
      </c>
      <c r="B83" s="86" t="s">
        <v>144</v>
      </c>
      <c r="C83" s="95"/>
      <c r="D83" s="95"/>
      <c r="E83" s="95"/>
      <c r="F83" s="95"/>
      <c r="G83" s="95"/>
      <c r="H83" s="95"/>
      <c r="I83" s="96"/>
      <c r="J83" s="96"/>
      <c r="K83" s="96"/>
      <c r="L83" s="96"/>
      <c r="U83" s="60"/>
      <c r="V83" s="60"/>
    </row>
    <row r="84" spans="1:22" s="8" customFormat="1" hidden="1">
      <c r="A84" s="61" t="s">
        <v>145</v>
      </c>
      <c r="B84" s="62" t="s">
        <v>146</v>
      </c>
      <c r="C84" s="96"/>
      <c r="D84" s="97"/>
      <c r="E84" s="96"/>
      <c r="F84" s="96"/>
      <c r="G84" s="96"/>
      <c r="H84" s="96"/>
      <c r="I84" s="96"/>
      <c r="J84" s="96"/>
      <c r="K84" s="96"/>
      <c r="L84" s="96"/>
      <c r="U84" s="60"/>
      <c r="V84" s="60"/>
    </row>
    <row r="85" spans="1:22" s="8" customFormat="1" hidden="1">
      <c r="A85" s="61" t="s">
        <v>43</v>
      </c>
      <c r="B85" s="62" t="s">
        <v>291</v>
      </c>
      <c r="C85" s="96"/>
      <c r="D85" s="97"/>
      <c r="E85" s="96"/>
      <c r="F85" s="96"/>
      <c r="G85" s="96"/>
      <c r="H85" s="96"/>
      <c r="I85" s="96"/>
      <c r="J85" s="96"/>
      <c r="K85" s="96"/>
      <c r="L85" s="96"/>
      <c r="U85" s="60"/>
      <c r="V85" s="60"/>
    </row>
    <row r="86" spans="1:22" s="8" customFormat="1" hidden="1">
      <c r="A86" s="85" t="s">
        <v>147</v>
      </c>
      <c r="B86" s="86" t="s">
        <v>148</v>
      </c>
      <c r="C86" s="95"/>
      <c r="D86" s="95"/>
      <c r="E86" s="95"/>
      <c r="F86" s="95"/>
      <c r="G86" s="96"/>
      <c r="H86" s="96"/>
      <c r="I86" s="96"/>
      <c r="J86" s="96"/>
      <c r="K86" s="96"/>
      <c r="L86" s="96"/>
      <c r="U86" s="60"/>
      <c r="V86" s="60"/>
    </row>
    <row r="87" spans="1:22" s="8" customFormat="1" hidden="1">
      <c r="A87" s="85" t="s">
        <v>149</v>
      </c>
      <c r="B87" s="86" t="s">
        <v>292</v>
      </c>
      <c r="C87" s="95"/>
      <c r="D87" s="95"/>
      <c r="E87" s="95"/>
      <c r="F87" s="95"/>
      <c r="G87" s="96"/>
      <c r="H87" s="96"/>
      <c r="I87" s="96"/>
      <c r="J87" s="96"/>
      <c r="K87" s="96"/>
      <c r="L87" s="96"/>
      <c r="U87" s="60"/>
      <c r="V87" s="60"/>
    </row>
    <row r="88" spans="1:22" s="8" customFormat="1" hidden="1">
      <c r="A88" s="85" t="s">
        <v>150</v>
      </c>
      <c r="B88" s="86" t="s">
        <v>151</v>
      </c>
      <c r="C88" s="95"/>
      <c r="D88" s="95"/>
      <c r="E88" s="95"/>
      <c r="F88" s="95"/>
      <c r="G88" s="95"/>
      <c r="H88" s="95"/>
      <c r="I88" s="95"/>
      <c r="J88" s="96"/>
      <c r="K88" s="96"/>
      <c r="L88" s="96"/>
      <c r="U88" s="60"/>
      <c r="V88" s="60"/>
    </row>
    <row r="89" spans="1:22" s="8" customFormat="1" hidden="1">
      <c r="A89" s="85" t="s">
        <v>152</v>
      </c>
      <c r="B89" s="86" t="s">
        <v>153</v>
      </c>
      <c r="C89" s="95"/>
      <c r="D89" s="95"/>
      <c r="E89" s="95"/>
      <c r="F89" s="95"/>
      <c r="G89" s="96"/>
      <c r="H89" s="96"/>
      <c r="I89" s="96"/>
      <c r="J89" s="96"/>
      <c r="K89" s="96"/>
      <c r="L89" s="96"/>
      <c r="U89" s="60"/>
      <c r="V89" s="60"/>
    </row>
    <row r="90" spans="1:22" s="8" customFormat="1" hidden="1">
      <c r="A90" s="61" t="s">
        <v>44</v>
      </c>
      <c r="B90" s="62" t="s">
        <v>263</v>
      </c>
      <c r="C90" s="96"/>
      <c r="D90" s="97"/>
      <c r="E90" s="96"/>
      <c r="F90" s="96"/>
      <c r="G90" s="96"/>
      <c r="H90" s="96"/>
      <c r="I90" s="96"/>
      <c r="J90" s="96"/>
      <c r="K90" s="96"/>
      <c r="L90" s="96"/>
      <c r="U90" s="60"/>
      <c r="V90" s="60"/>
    </row>
    <row r="91" spans="1:22" s="8" customFormat="1" hidden="1">
      <c r="A91" s="85" t="s">
        <v>154</v>
      </c>
      <c r="B91" s="86" t="s">
        <v>155</v>
      </c>
      <c r="C91" s="95"/>
      <c r="D91" s="95"/>
      <c r="E91" s="95"/>
      <c r="F91" s="96"/>
      <c r="G91" s="96"/>
      <c r="H91" s="96"/>
      <c r="I91" s="96"/>
      <c r="J91" s="96"/>
      <c r="K91" s="96"/>
      <c r="L91" s="96"/>
      <c r="U91" s="60"/>
      <c r="V91" s="60"/>
    </row>
    <row r="92" spans="1:22" s="8" customFormat="1" hidden="1">
      <c r="A92" s="85" t="s">
        <v>156</v>
      </c>
      <c r="B92" s="86" t="s">
        <v>157</v>
      </c>
      <c r="C92" s="95"/>
      <c r="D92" s="95"/>
      <c r="E92" s="95"/>
      <c r="F92" s="95"/>
      <c r="G92" s="96"/>
      <c r="H92" s="96"/>
      <c r="I92" s="96"/>
      <c r="J92" s="96"/>
      <c r="K92" s="96"/>
      <c r="L92" s="96"/>
      <c r="U92" s="60"/>
      <c r="V92" s="60"/>
    </row>
    <row r="93" spans="1:22" s="8" customFormat="1" hidden="1">
      <c r="A93" s="85" t="s">
        <v>158</v>
      </c>
      <c r="B93" s="86" t="s">
        <v>159</v>
      </c>
      <c r="C93" s="95"/>
      <c r="D93" s="95"/>
      <c r="E93" s="95"/>
      <c r="F93" s="95"/>
      <c r="G93" s="95"/>
      <c r="H93" s="95"/>
      <c r="I93" s="96"/>
      <c r="J93" s="96"/>
      <c r="K93" s="96"/>
      <c r="L93" s="96"/>
      <c r="U93" s="60"/>
      <c r="V93" s="60"/>
    </row>
    <row r="94" spans="1:22" s="8" customFormat="1" hidden="1">
      <c r="A94" s="85" t="s">
        <v>45</v>
      </c>
      <c r="B94" s="86" t="s">
        <v>160</v>
      </c>
      <c r="C94" s="95"/>
      <c r="D94" s="95"/>
      <c r="E94" s="95"/>
      <c r="F94" s="95"/>
      <c r="G94" s="95"/>
      <c r="H94" s="95"/>
      <c r="I94" s="95"/>
      <c r="J94" s="96"/>
      <c r="K94" s="96"/>
      <c r="L94" s="96"/>
      <c r="U94" s="60"/>
      <c r="V94" s="60"/>
    </row>
    <row r="95" spans="1:22" s="8" customFormat="1" hidden="1">
      <c r="A95" s="61" t="s">
        <v>161</v>
      </c>
      <c r="B95" s="62" t="s">
        <v>293</v>
      </c>
      <c r="C95" s="96"/>
      <c r="D95" s="97"/>
      <c r="E95" s="96"/>
      <c r="F95" s="96"/>
      <c r="G95" s="96"/>
      <c r="H95" s="96"/>
      <c r="I95" s="96"/>
      <c r="J95" s="96"/>
      <c r="K95" s="96"/>
      <c r="L95" s="96"/>
      <c r="U95" s="60"/>
      <c r="V95" s="60"/>
    </row>
    <row r="96" spans="1:22" s="8" customFormat="1" hidden="1">
      <c r="A96" s="85" t="s">
        <v>162</v>
      </c>
      <c r="B96" s="86" t="s">
        <v>294</v>
      </c>
      <c r="C96" s="95"/>
      <c r="D96" s="95"/>
      <c r="E96" s="95"/>
      <c r="F96" s="95"/>
      <c r="G96" s="96"/>
      <c r="H96" s="96"/>
      <c r="I96" s="96"/>
      <c r="J96" s="96"/>
      <c r="K96" s="96"/>
      <c r="L96" s="96"/>
      <c r="U96" s="60"/>
      <c r="V96" s="60"/>
    </row>
    <row r="97" spans="1:22" s="8" customFormat="1" hidden="1">
      <c r="A97" s="61" t="s">
        <v>163</v>
      </c>
      <c r="B97" s="62" t="s">
        <v>295</v>
      </c>
      <c r="C97" s="96"/>
      <c r="D97" s="97"/>
      <c r="E97" s="96"/>
      <c r="F97" s="96"/>
      <c r="G97" s="96"/>
      <c r="H97" s="96"/>
      <c r="I97" s="96"/>
      <c r="J97" s="96"/>
      <c r="K97" s="96"/>
      <c r="L97" s="96"/>
      <c r="U97" s="60"/>
      <c r="V97" s="60"/>
    </row>
    <row r="98" spans="1:22" s="8" customFormat="1" hidden="1">
      <c r="A98" s="85" t="s">
        <v>164</v>
      </c>
      <c r="B98" s="86" t="s">
        <v>296</v>
      </c>
      <c r="C98" s="95"/>
      <c r="D98" s="95"/>
      <c r="E98" s="95"/>
      <c r="F98" s="95"/>
      <c r="G98" s="96"/>
      <c r="H98" s="96"/>
      <c r="I98" s="96"/>
      <c r="J98" s="96"/>
      <c r="K98" s="96"/>
      <c r="L98" s="96"/>
      <c r="U98" s="60"/>
      <c r="V98" s="60"/>
    </row>
    <row r="99" spans="1:22" s="8" customFormat="1" hidden="1">
      <c r="A99" s="61" t="s">
        <v>165</v>
      </c>
      <c r="B99" s="62" t="s">
        <v>166</v>
      </c>
      <c r="C99" s="96"/>
      <c r="D99" s="97"/>
      <c r="E99" s="96"/>
      <c r="F99" s="96"/>
      <c r="G99" s="96"/>
      <c r="H99" s="96"/>
      <c r="I99" s="96"/>
      <c r="J99" s="96"/>
      <c r="K99" s="96"/>
      <c r="L99" s="96"/>
      <c r="U99" s="60"/>
      <c r="V99" s="60"/>
    </row>
    <row r="100" spans="1:22" s="8" customFormat="1" hidden="1">
      <c r="A100" s="85" t="s">
        <v>167</v>
      </c>
      <c r="B100" s="86" t="s">
        <v>168</v>
      </c>
      <c r="C100" s="95"/>
      <c r="D100" s="95"/>
      <c r="E100" s="95"/>
      <c r="F100" s="96"/>
      <c r="G100" s="96"/>
      <c r="H100" s="96"/>
      <c r="I100" s="96"/>
      <c r="J100" s="96"/>
      <c r="K100" s="96"/>
      <c r="L100" s="96"/>
      <c r="U100" s="60"/>
      <c r="V100" s="60"/>
    </row>
    <row r="101" spans="1:22" s="8" customFormat="1" hidden="1">
      <c r="A101" s="61" t="s">
        <v>169</v>
      </c>
      <c r="B101" s="62" t="s">
        <v>170</v>
      </c>
      <c r="C101" s="96"/>
      <c r="D101" s="97"/>
      <c r="E101" s="96"/>
      <c r="F101" s="96"/>
      <c r="G101" s="96"/>
      <c r="H101" s="96"/>
      <c r="I101" s="96"/>
      <c r="J101" s="96"/>
      <c r="K101" s="96"/>
      <c r="L101" s="96"/>
      <c r="U101" s="60"/>
      <c r="V101" s="60"/>
    </row>
    <row r="102" spans="1:22" s="8" customFormat="1" hidden="1">
      <c r="A102" s="85" t="s">
        <v>171</v>
      </c>
      <c r="B102" s="86" t="s">
        <v>172</v>
      </c>
      <c r="C102" s="95"/>
      <c r="D102" s="95"/>
      <c r="E102" s="95"/>
      <c r="F102" s="95"/>
      <c r="G102" s="95"/>
      <c r="H102" s="96"/>
      <c r="I102" s="96"/>
      <c r="J102" s="96"/>
      <c r="K102" s="96"/>
      <c r="L102" s="96"/>
      <c r="U102" s="60"/>
      <c r="V102" s="60"/>
    </row>
    <row r="103" spans="1:22" s="8" customFormat="1" hidden="1">
      <c r="A103" s="85" t="s">
        <v>173</v>
      </c>
      <c r="B103" s="86" t="s">
        <v>174</v>
      </c>
      <c r="C103" s="95"/>
      <c r="D103" s="95"/>
      <c r="E103" s="95"/>
      <c r="F103" s="95"/>
      <c r="G103" s="96"/>
      <c r="H103" s="96"/>
      <c r="I103" s="96"/>
      <c r="J103" s="96"/>
      <c r="K103" s="96"/>
      <c r="L103" s="96"/>
      <c r="U103" s="60"/>
      <c r="V103" s="60"/>
    </row>
    <row r="104" spans="1:22" s="8" customFormat="1" hidden="1">
      <c r="A104" s="85" t="s">
        <v>175</v>
      </c>
      <c r="B104" s="86" t="s">
        <v>297</v>
      </c>
      <c r="C104" s="95"/>
      <c r="D104" s="95"/>
      <c r="E104" s="95"/>
      <c r="F104" s="95"/>
      <c r="G104" s="96"/>
      <c r="H104" s="96"/>
      <c r="I104" s="96"/>
      <c r="J104" s="96"/>
      <c r="K104" s="96"/>
      <c r="L104" s="96"/>
      <c r="U104" s="60"/>
      <c r="V104" s="60"/>
    </row>
    <row r="105" spans="1:22" s="8" customFormat="1" hidden="1">
      <c r="A105" s="85" t="s">
        <v>176</v>
      </c>
      <c r="B105" s="86" t="s">
        <v>177</v>
      </c>
      <c r="C105" s="95"/>
      <c r="D105" s="95"/>
      <c r="E105" s="95"/>
      <c r="F105" s="95"/>
      <c r="G105" s="95"/>
      <c r="H105" s="95"/>
      <c r="I105" s="96"/>
      <c r="J105" s="96"/>
      <c r="K105" s="96"/>
      <c r="L105" s="96"/>
      <c r="U105" s="60"/>
      <c r="V105" s="60"/>
    </row>
    <row r="106" spans="1:22" s="8" customFormat="1" hidden="1">
      <c r="A106" s="85" t="s">
        <v>178</v>
      </c>
      <c r="B106" s="86" t="s">
        <v>179</v>
      </c>
      <c r="C106" s="95"/>
      <c r="D106" s="95"/>
      <c r="E106" s="96"/>
      <c r="F106" s="96"/>
      <c r="G106" s="96"/>
      <c r="H106" s="96"/>
      <c r="I106" s="96"/>
      <c r="J106" s="96"/>
      <c r="K106" s="96"/>
      <c r="L106" s="96"/>
      <c r="U106" s="60"/>
      <c r="V106" s="60"/>
    </row>
    <row r="107" spans="1:22" s="8" customFormat="1" hidden="1">
      <c r="A107" s="61" t="s">
        <v>46</v>
      </c>
      <c r="B107" s="62" t="s">
        <v>180</v>
      </c>
      <c r="C107" s="96"/>
      <c r="D107" s="97"/>
      <c r="E107" s="96"/>
      <c r="F107" s="96"/>
      <c r="G107" s="96"/>
      <c r="H107" s="96"/>
      <c r="I107" s="96"/>
      <c r="J107" s="96"/>
      <c r="K107" s="96"/>
      <c r="L107" s="96"/>
      <c r="U107" s="60"/>
      <c r="V107" s="60"/>
    </row>
    <row r="108" spans="1:22" s="8" customFormat="1" hidden="1">
      <c r="A108" s="85" t="s">
        <v>181</v>
      </c>
      <c r="B108" s="86" t="s">
        <v>182</v>
      </c>
      <c r="C108" s="95"/>
      <c r="D108" s="95"/>
      <c r="E108" s="95"/>
      <c r="F108" s="96"/>
      <c r="G108" s="96"/>
      <c r="H108" s="96"/>
      <c r="I108" s="96"/>
      <c r="J108" s="96"/>
      <c r="K108" s="96"/>
      <c r="L108" s="96"/>
      <c r="U108" s="60"/>
      <c r="V108" s="60"/>
    </row>
    <row r="109" spans="1:22" s="8" customFormat="1" hidden="1">
      <c r="A109" s="85" t="s">
        <v>183</v>
      </c>
      <c r="B109" s="86" t="s">
        <v>184</v>
      </c>
      <c r="C109" s="95"/>
      <c r="D109" s="95"/>
      <c r="E109" s="95"/>
      <c r="F109" s="95"/>
      <c r="G109" s="95"/>
      <c r="H109" s="95"/>
      <c r="I109" s="96"/>
      <c r="J109" s="96"/>
      <c r="K109" s="96"/>
      <c r="L109" s="96"/>
      <c r="U109" s="60"/>
      <c r="V109" s="60"/>
    </row>
    <row r="110" spans="1:22" s="8" customFormat="1" hidden="1">
      <c r="A110" s="85" t="s">
        <v>185</v>
      </c>
      <c r="B110" s="86" t="s">
        <v>186</v>
      </c>
      <c r="C110" s="95"/>
      <c r="D110" s="95"/>
      <c r="E110" s="95"/>
      <c r="F110" s="96"/>
      <c r="G110" s="96"/>
      <c r="H110" s="96"/>
      <c r="I110" s="96"/>
      <c r="J110" s="96"/>
      <c r="K110" s="96"/>
      <c r="L110" s="96"/>
      <c r="U110" s="60"/>
      <c r="V110" s="60"/>
    </row>
    <row r="111" spans="1:22" s="8" customFormat="1" hidden="1">
      <c r="A111" s="61" t="s">
        <v>187</v>
      </c>
      <c r="B111" s="62" t="s">
        <v>298</v>
      </c>
      <c r="C111" s="96"/>
      <c r="D111" s="97"/>
      <c r="E111" s="96"/>
      <c r="F111" s="96"/>
      <c r="G111" s="96"/>
      <c r="H111" s="96"/>
      <c r="I111" s="96"/>
      <c r="J111" s="96"/>
      <c r="K111" s="96"/>
      <c r="L111" s="96"/>
      <c r="U111" s="60"/>
      <c r="V111" s="60"/>
    </row>
    <row r="112" spans="1:22" s="8" customFormat="1" hidden="1">
      <c r="A112" s="85" t="s">
        <v>188</v>
      </c>
      <c r="B112" s="86" t="s">
        <v>299</v>
      </c>
      <c r="C112" s="95"/>
      <c r="D112" s="95"/>
      <c r="E112" s="95"/>
      <c r="F112" s="95"/>
      <c r="G112" s="96"/>
      <c r="H112" s="96"/>
      <c r="I112" s="96"/>
      <c r="J112" s="96"/>
      <c r="K112" s="96"/>
      <c r="L112" s="96"/>
      <c r="U112" s="60"/>
      <c r="V112" s="60"/>
    </row>
    <row r="113" spans="1:22" s="8" customFormat="1" hidden="1">
      <c r="A113" s="85" t="s">
        <v>189</v>
      </c>
      <c r="B113" s="86" t="s">
        <v>300</v>
      </c>
      <c r="C113" s="95"/>
      <c r="D113" s="95"/>
      <c r="E113" s="95"/>
      <c r="F113" s="95"/>
      <c r="G113" s="95"/>
      <c r="H113" s="96"/>
      <c r="I113" s="96"/>
      <c r="J113" s="96"/>
      <c r="K113" s="96"/>
      <c r="L113" s="96"/>
      <c r="U113" s="60"/>
      <c r="V113" s="60"/>
    </row>
    <row r="114" spans="1:22" s="8" customFormat="1" hidden="1">
      <c r="A114" s="61" t="s">
        <v>47</v>
      </c>
      <c r="B114" s="62" t="s">
        <v>301</v>
      </c>
      <c r="C114" s="96"/>
      <c r="D114" s="97"/>
      <c r="E114" s="96"/>
      <c r="F114" s="96"/>
      <c r="G114" s="96"/>
      <c r="H114" s="96"/>
      <c r="I114" s="96"/>
      <c r="J114" s="96"/>
      <c r="K114" s="96"/>
      <c r="L114" s="96"/>
      <c r="U114" s="60"/>
      <c r="V114" s="60"/>
    </row>
    <row r="115" spans="1:22" s="8" customFormat="1" hidden="1">
      <c r="A115" s="61" t="s">
        <v>190</v>
      </c>
      <c r="B115" s="62" t="s">
        <v>191</v>
      </c>
      <c r="C115" s="96"/>
      <c r="D115" s="97"/>
      <c r="E115" s="96"/>
      <c r="F115" s="96"/>
      <c r="G115" s="96"/>
      <c r="H115" s="96"/>
      <c r="I115" s="96"/>
      <c r="J115" s="96"/>
      <c r="K115" s="96"/>
      <c r="L115" s="96"/>
      <c r="U115" s="60"/>
      <c r="V115" s="60"/>
    </row>
    <row r="116" spans="1:22" s="8" customFormat="1" hidden="1">
      <c r="A116" s="61" t="s">
        <v>192</v>
      </c>
      <c r="B116" s="62" t="s">
        <v>302</v>
      </c>
      <c r="C116" s="96"/>
      <c r="D116" s="97"/>
      <c r="E116" s="96"/>
      <c r="F116" s="96"/>
      <c r="G116" s="96"/>
      <c r="H116" s="96"/>
      <c r="I116" s="96"/>
      <c r="J116" s="96"/>
      <c r="K116" s="96"/>
      <c r="L116" s="96"/>
      <c r="U116" s="60"/>
      <c r="V116" s="60"/>
    </row>
    <row r="117" spans="1:22" s="8" customFormat="1" hidden="1">
      <c r="A117" s="85" t="s">
        <v>193</v>
      </c>
      <c r="B117" s="86" t="s">
        <v>303</v>
      </c>
      <c r="C117" s="95"/>
      <c r="D117" s="95"/>
      <c r="E117" s="95"/>
      <c r="F117" s="95"/>
      <c r="G117" s="96"/>
      <c r="H117" s="96"/>
      <c r="I117" s="96"/>
      <c r="J117" s="96"/>
      <c r="K117" s="96"/>
      <c r="L117" s="96"/>
      <c r="U117" s="60"/>
      <c r="V117" s="60"/>
    </row>
    <row r="118" spans="1:22" s="8" customFormat="1" hidden="1">
      <c r="A118" s="85" t="s">
        <v>194</v>
      </c>
      <c r="B118" s="86" t="s">
        <v>195</v>
      </c>
      <c r="C118" s="95"/>
      <c r="D118" s="95"/>
      <c r="E118" s="95"/>
      <c r="F118" s="96"/>
      <c r="G118" s="96"/>
      <c r="H118" s="96"/>
      <c r="I118" s="96"/>
      <c r="J118" s="96"/>
      <c r="K118" s="96"/>
      <c r="L118" s="96"/>
      <c r="U118" s="60"/>
      <c r="V118" s="60"/>
    </row>
    <row r="119" spans="1:22" s="8" customFormat="1" hidden="1">
      <c r="A119" s="85" t="s">
        <v>269</v>
      </c>
      <c r="B119" s="86" t="s">
        <v>272</v>
      </c>
      <c r="C119" s="95"/>
      <c r="D119" s="95"/>
      <c r="E119" s="95"/>
      <c r="F119" s="96"/>
      <c r="G119" s="96"/>
      <c r="H119" s="96"/>
      <c r="I119" s="96"/>
      <c r="J119" s="96"/>
      <c r="K119" s="96"/>
      <c r="L119" s="96"/>
      <c r="U119" s="60"/>
      <c r="V119" s="60"/>
    </row>
    <row r="120" spans="1:22" s="8" customFormat="1" hidden="1">
      <c r="A120" s="85" t="s">
        <v>196</v>
      </c>
      <c r="B120" s="86" t="s">
        <v>197</v>
      </c>
      <c r="C120" s="95"/>
      <c r="D120" s="95"/>
      <c r="E120" s="95"/>
      <c r="F120" s="96"/>
      <c r="G120" s="96"/>
      <c r="H120" s="96"/>
      <c r="I120" s="96"/>
      <c r="J120" s="96"/>
      <c r="K120" s="96"/>
      <c r="L120" s="96"/>
      <c r="U120" s="60"/>
      <c r="V120" s="60"/>
    </row>
    <row r="121" spans="1:22" s="8" customFormat="1" hidden="1">
      <c r="A121" s="61" t="s">
        <v>48</v>
      </c>
      <c r="B121" s="62" t="s">
        <v>198</v>
      </c>
      <c r="C121" s="96"/>
      <c r="D121" s="97"/>
      <c r="E121" s="96"/>
      <c r="F121" s="96"/>
      <c r="G121" s="96"/>
      <c r="H121" s="96"/>
      <c r="I121" s="96"/>
      <c r="J121" s="96"/>
      <c r="K121" s="96"/>
      <c r="L121" s="96"/>
      <c r="U121" s="60"/>
      <c r="V121" s="60"/>
    </row>
    <row r="122" spans="1:22" s="8" customFormat="1" hidden="1">
      <c r="A122" s="85" t="s">
        <v>199</v>
      </c>
      <c r="B122" s="86" t="s">
        <v>200</v>
      </c>
      <c r="C122" s="95"/>
      <c r="D122" s="95"/>
      <c r="E122" s="95"/>
      <c r="F122" s="95"/>
      <c r="G122" s="96"/>
      <c r="H122" s="96"/>
      <c r="I122" s="96"/>
      <c r="J122" s="96"/>
      <c r="K122" s="96"/>
      <c r="L122" s="96"/>
      <c r="U122" s="60"/>
      <c r="V122" s="60"/>
    </row>
    <row r="123" spans="1:22" s="8" customFormat="1" hidden="1">
      <c r="A123" s="61" t="s">
        <v>49</v>
      </c>
      <c r="B123" s="62" t="s">
        <v>304</v>
      </c>
      <c r="C123" s="96"/>
      <c r="D123" s="97"/>
      <c r="E123" s="96"/>
      <c r="F123" s="96"/>
      <c r="G123" s="96"/>
      <c r="H123" s="96"/>
      <c r="I123" s="96"/>
      <c r="J123" s="96"/>
      <c r="K123" s="96"/>
      <c r="L123" s="96"/>
      <c r="U123" s="60"/>
      <c r="V123" s="60"/>
    </row>
    <row r="124" spans="1:22" s="8" customFormat="1" hidden="1">
      <c r="A124" s="61" t="s">
        <v>50</v>
      </c>
      <c r="B124" s="62" t="s">
        <v>305</v>
      </c>
      <c r="C124" s="96"/>
      <c r="D124" s="97"/>
      <c r="E124" s="96"/>
      <c r="F124" s="96"/>
      <c r="G124" s="96"/>
      <c r="H124" s="96"/>
      <c r="I124" s="96"/>
      <c r="J124" s="96"/>
      <c r="K124" s="96"/>
      <c r="L124" s="96"/>
      <c r="U124" s="60"/>
      <c r="V124" s="60"/>
    </row>
    <row r="125" spans="1:22" s="8" customFormat="1" hidden="1">
      <c r="A125" s="61" t="s">
        <v>51</v>
      </c>
      <c r="B125" s="62" t="s">
        <v>201</v>
      </c>
      <c r="C125" s="96"/>
      <c r="D125" s="97"/>
      <c r="E125" s="96"/>
      <c r="F125" s="96"/>
      <c r="G125" s="96"/>
      <c r="H125" s="96"/>
      <c r="I125" s="96"/>
      <c r="J125" s="96"/>
      <c r="K125" s="96"/>
      <c r="L125" s="96"/>
      <c r="U125" s="60"/>
      <c r="V125" s="60"/>
    </row>
    <row r="126" spans="1:22" s="8" customFormat="1" hidden="1">
      <c r="A126" s="61" t="s">
        <v>32</v>
      </c>
      <c r="B126" s="62" t="s">
        <v>306</v>
      </c>
      <c r="C126" s="96"/>
      <c r="D126" s="97"/>
      <c r="E126" s="96"/>
      <c r="F126" s="96"/>
      <c r="G126" s="96"/>
      <c r="H126" s="96"/>
      <c r="I126" s="96"/>
      <c r="J126" s="96"/>
      <c r="K126" s="96"/>
      <c r="L126" s="96"/>
      <c r="U126" s="60"/>
      <c r="V126" s="60"/>
    </row>
    <row r="127" spans="1:22" s="8" customFormat="1" hidden="1">
      <c r="A127" s="61" t="s">
        <v>202</v>
      </c>
      <c r="B127" s="62" t="s">
        <v>307</v>
      </c>
      <c r="C127" s="96"/>
      <c r="D127" s="97"/>
      <c r="E127" s="96"/>
      <c r="F127" s="96"/>
      <c r="G127" s="96"/>
      <c r="H127" s="96"/>
      <c r="I127" s="96"/>
      <c r="J127" s="96"/>
      <c r="K127" s="96"/>
      <c r="L127" s="96"/>
      <c r="U127" s="60"/>
      <c r="V127" s="60"/>
    </row>
    <row r="128" spans="1:22" s="8" customFormat="1" hidden="1">
      <c r="A128" s="61" t="s">
        <v>203</v>
      </c>
      <c r="B128" s="62" t="s">
        <v>308</v>
      </c>
      <c r="C128" s="96"/>
      <c r="D128" s="97"/>
      <c r="E128" s="96"/>
      <c r="F128" s="96"/>
      <c r="G128" s="96"/>
      <c r="H128" s="96"/>
      <c r="I128" s="96"/>
      <c r="J128" s="96"/>
      <c r="K128" s="96"/>
      <c r="L128" s="96"/>
      <c r="U128" s="60"/>
      <c r="V128" s="60"/>
    </row>
    <row r="129" spans="1:22" s="8" customFormat="1" hidden="1">
      <c r="A129" s="85" t="s">
        <v>204</v>
      </c>
      <c r="B129" s="86" t="s">
        <v>205</v>
      </c>
      <c r="C129" s="95"/>
      <c r="D129" s="95"/>
      <c r="E129" s="95"/>
      <c r="F129" s="95"/>
      <c r="G129" s="95"/>
      <c r="H129" s="95"/>
      <c r="I129" s="95"/>
      <c r="J129" s="95"/>
      <c r="K129" s="96"/>
      <c r="L129" s="96"/>
      <c r="U129" s="60"/>
      <c r="V129" s="60"/>
    </row>
    <row r="130" spans="1:22" s="8" customFormat="1" hidden="1">
      <c r="A130" s="85" t="s">
        <v>206</v>
      </c>
      <c r="B130" s="86" t="s">
        <v>207</v>
      </c>
      <c r="C130" s="95"/>
      <c r="D130" s="95"/>
      <c r="E130" s="96"/>
      <c r="F130" s="96"/>
      <c r="G130" s="96"/>
      <c r="H130" s="96"/>
      <c r="I130" s="96"/>
      <c r="J130" s="96"/>
      <c r="K130" s="96"/>
      <c r="L130" s="96"/>
      <c r="U130" s="60"/>
      <c r="V130" s="60"/>
    </row>
    <row r="131" spans="1:22" s="8" customFormat="1" hidden="1">
      <c r="A131" s="61" t="s">
        <v>52</v>
      </c>
      <c r="B131" s="62" t="s">
        <v>309</v>
      </c>
      <c r="C131" s="96"/>
      <c r="D131" s="97"/>
      <c r="E131" s="96"/>
      <c r="F131" s="96"/>
      <c r="G131" s="96"/>
      <c r="H131" s="96"/>
      <c r="I131" s="96"/>
      <c r="J131" s="96"/>
      <c r="K131" s="96"/>
      <c r="L131" s="96"/>
      <c r="U131" s="60"/>
      <c r="V131" s="60"/>
    </row>
    <row r="132" spans="1:22" s="8" customFormat="1" hidden="1">
      <c r="A132" s="85" t="s">
        <v>208</v>
      </c>
      <c r="B132" s="86" t="s">
        <v>310</v>
      </c>
      <c r="C132" s="95"/>
      <c r="D132" s="95"/>
      <c r="E132" s="95"/>
      <c r="F132" s="95"/>
      <c r="G132" s="95"/>
      <c r="H132" s="96"/>
      <c r="I132" s="96"/>
      <c r="J132" s="96"/>
      <c r="K132" s="96"/>
      <c r="L132" s="96"/>
      <c r="U132" s="60"/>
      <c r="V132" s="60"/>
    </row>
    <row r="133" spans="1:22" s="8" customFormat="1" hidden="1">
      <c r="A133" s="61" t="s">
        <v>209</v>
      </c>
      <c r="B133" s="62" t="s">
        <v>210</v>
      </c>
      <c r="C133" s="96"/>
      <c r="D133" s="97"/>
      <c r="E133" s="96"/>
      <c r="F133" s="96"/>
      <c r="G133" s="96"/>
      <c r="H133" s="96"/>
      <c r="I133" s="96"/>
      <c r="J133" s="96"/>
      <c r="K133" s="96"/>
      <c r="L133" s="96"/>
      <c r="U133" s="60"/>
      <c r="V133" s="60"/>
    </row>
    <row r="134" spans="1:22" s="8" customFormat="1" hidden="1">
      <c r="A134" s="85" t="s">
        <v>211</v>
      </c>
      <c r="B134" s="86" t="s">
        <v>311</v>
      </c>
      <c r="C134" s="95"/>
      <c r="D134" s="95"/>
      <c r="E134" s="95"/>
      <c r="F134" s="95"/>
      <c r="G134" s="96"/>
      <c r="H134" s="96"/>
      <c r="I134" s="96"/>
      <c r="J134" s="96"/>
      <c r="K134" s="96"/>
      <c r="L134" s="96"/>
      <c r="U134" s="60"/>
      <c r="V134" s="60"/>
    </row>
    <row r="135" spans="1:22" s="8" customFormat="1" hidden="1">
      <c r="A135" s="61" t="s">
        <v>53</v>
      </c>
      <c r="B135" s="62" t="s">
        <v>212</v>
      </c>
      <c r="C135" s="96"/>
      <c r="D135" s="97"/>
      <c r="E135" s="96"/>
      <c r="F135" s="96"/>
      <c r="G135" s="96"/>
      <c r="H135" s="96"/>
      <c r="I135" s="96"/>
      <c r="J135" s="96"/>
      <c r="K135" s="96"/>
      <c r="L135" s="96"/>
      <c r="U135" s="60"/>
      <c r="V135" s="60"/>
    </row>
    <row r="136" spans="1:22" s="8" customFormat="1" hidden="1">
      <c r="A136" s="85" t="s">
        <v>213</v>
      </c>
      <c r="B136" s="86" t="s">
        <v>214</v>
      </c>
      <c r="C136" s="95"/>
      <c r="D136" s="95"/>
      <c r="E136" s="95"/>
      <c r="F136" s="95"/>
      <c r="G136" s="95"/>
      <c r="H136" s="95"/>
      <c r="I136" s="95"/>
      <c r="J136" s="96"/>
      <c r="K136" s="96"/>
      <c r="L136" s="96"/>
      <c r="U136" s="60"/>
      <c r="V136" s="60"/>
    </row>
    <row r="137" spans="1:22" s="8" customFormat="1" hidden="1">
      <c r="A137" s="85" t="s">
        <v>215</v>
      </c>
      <c r="B137" s="86" t="s">
        <v>312</v>
      </c>
      <c r="C137" s="95"/>
      <c r="D137" s="95"/>
      <c r="E137" s="95"/>
      <c r="F137" s="95"/>
      <c r="G137" s="95"/>
      <c r="H137" s="95"/>
      <c r="I137" s="95"/>
      <c r="J137" s="96"/>
      <c r="K137" s="96"/>
      <c r="L137" s="96"/>
      <c r="U137" s="60"/>
      <c r="V137" s="60"/>
    </row>
    <row r="138" spans="1:22" s="8" customFormat="1" hidden="1">
      <c r="A138" s="85" t="s">
        <v>216</v>
      </c>
      <c r="B138" s="86" t="s">
        <v>313</v>
      </c>
      <c r="C138" s="95"/>
      <c r="D138" s="95"/>
      <c r="E138" s="95"/>
      <c r="F138" s="95"/>
      <c r="G138" s="95"/>
      <c r="H138" s="96"/>
      <c r="I138" s="96"/>
      <c r="J138" s="96"/>
      <c r="K138" s="96"/>
      <c r="L138" s="96"/>
      <c r="U138" s="60"/>
      <c r="V138" s="60"/>
    </row>
    <row r="139" spans="1:22" s="8" customFormat="1" hidden="1">
      <c r="A139" s="61" t="s">
        <v>217</v>
      </c>
      <c r="B139" s="62" t="s">
        <v>218</v>
      </c>
      <c r="C139" s="96"/>
      <c r="D139" s="97"/>
      <c r="E139" s="96"/>
      <c r="F139" s="96"/>
      <c r="G139" s="96"/>
      <c r="H139" s="96"/>
      <c r="I139" s="96"/>
      <c r="J139" s="96"/>
      <c r="K139" s="96"/>
      <c r="L139" s="96"/>
      <c r="U139" s="60"/>
      <c r="V139" s="60"/>
    </row>
    <row r="140" spans="1:22" s="8" customFormat="1" hidden="1">
      <c r="A140" s="61" t="s">
        <v>54</v>
      </c>
      <c r="B140" s="62" t="s">
        <v>314</v>
      </c>
      <c r="C140" s="96"/>
      <c r="D140" s="97"/>
      <c r="E140" s="96"/>
      <c r="F140" s="96"/>
      <c r="G140" s="96"/>
      <c r="H140" s="96"/>
      <c r="I140" s="96"/>
      <c r="J140" s="96"/>
      <c r="K140" s="96"/>
      <c r="L140" s="96"/>
      <c r="U140" s="60"/>
      <c r="V140" s="60"/>
    </row>
    <row r="141" spans="1:22" s="8" customFormat="1" hidden="1">
      <c r="A141" s="85" t="s">
        <v>219</v>
      </c>
      <c r="B141" s="86" t="s">
        <v>315</v>
      </c>
      <c r="C141" s="95"/>
      <c r="D141" s="95"/>
      <c r="E141" s="95"/>
      <c r="F141" s="95"/>
      <c r="G141" s="96"/>
      <c r="H141" s="96"/>
      <c r="I141" s="96"/>
      <c r="J141" s="96"/>
      <c r="K141" s="96"/>
      <c r="L141" s="96"/>
      <c r="U141" s="60"/>
      <c r="V141" s="60"/>
    </row>
    <row r="142" spans="1:22" s="8" customFormat="1" hidden="1">
      <c r="A142" s="61" t="s">
        <v>55</v>
      </c>
      <c r="B142" s="62" t="s">
        <v>316</v>
      </c>
      <c r="C142" s="96"/>
      <c r="D142" s="97"/>
      <c r="E142" s="96"/>
      <c r="F142" s="96"/>
      <c r="G142" s="96"/>
      <c r="H142" s="96"/>
      <c r="I142" s="96"/>
      <c r="J142" s="96"/>
      <c r="K142" s="96"/>
      <c r="L142" s="96"/>
      <c r="U142" s="60"/>
      <c r="V142" s="60"/>
    </row>
    <row r="143" spans="1:22" s="8" customFormat="1" hidden="1">
      <c r="A143" s="61" t="s">
        <v>56</v>
      </c>
      <c r="B143" s="62" t="s">
        <v>317</v>
      </c>
      <c r="C143" s="96"/>
      <c r="D143" s="97"/>
      <c r="E143" s="96"/>
      <c r="F143" s="96"/>
      <c r="G143" s="96"/>
      <c r="H143" s="96"/>
      <c r="I143" s="96"/>
      <c r="J143" s="96"/>
      <c r="K143" s="96"/>
      <c r="L143" s="96"/>
      <c r="U143" s="60"/>
      <c r="V143" s="60"/>
    </row>
    <row r="144" spans="1:22" s="8" customFormat="1" hidden="1">
      <c r="A144" s="85" t="s">
        <v>220</v>
      </c>
      <c r="B144" s="86" t="s">
        <v>221</v>
      </c>
      <c r="C144" s="95"/>
      <c r="D144" s="95"/>
      <c r="E144" s="95"/>
      <c r="F144" s="95"/>
      <c r="G144" s="95"/>
      <c r="H144" s="96"/>
      <c r="I144" s="96"/>
      <c r="J144" s="96"/>
      <c r="K144" s="96"/>
      <c r="L144" s="96"/>
      <c r="U144" s="60"/>
      <c r="V144" s="60"/>
    </row>
    <row r="145" spans="1:22" s="8" customFormat="1" hidden="1">
      <c r="A145" s="85" t="s">
        <v>222</v>
      </c>
      <c r="B145" s="86" t="s">
        <v>223</v>
      </c>
      <c r="C145" s="95"/>
      <c r="D145" s="95"/>
      <c r="E145" s="95"/>
      <c r="F145" s="95"/>
      <c r="G145" s="95"/>
      <c r="H145" s="96"/>
      <c r="I145" s="96"/>
      <c r="J145" s="96"/>
      <c r="K145" s="96"/>
      <c r="L145" s="96"/>
      <c r="U145" s="60"/>
      <c r="V145" s="60"/>
    </row>
    <row r="146" spans="1:22" s="8" customFormat="1" hidden="1">
      <c r="A146" s="85" t="s">
        <v>224</v>
      </c>
      <c r="B146" s="86" t="s">
        <v>225</v>
      </c>
      <c r="C146" s="95"/>
      <c r="D146" s="95"/>
      <c r="E146" s="95"/>
      <c r="F146" s="95"/>
      <c r="G146" s="95"/>
      <c r="H146" s="96"/>
      <c r="I146" s="96"/>
      <c r="J146" s="96"/>
      <c r="K146" s="96"/>
      <c r="L146" s="96"/>
      <c r="U146" s="60"/>
      <c r="V146" s="60"/>
    </row>
    <row r="147" spans="1:22" s="8" customFormat="1" hidden="1">
      <c r="A147" s="85" t="s">
        <v>226</v>
      </c>
      <c r="B147" s="86" t="s">
        <v>227</v>
      </c>
      <c r="C147" s="95"/>
      <c r="D147" s="95"/>
      <c r="E147" s="95"/>
      <c r="F147" s="95"/>
      <c r="G147" s="95"/>
      <c r="H147" s="96"/>
      <c r="I147" s="96"/>
      <c r="J147" s="96"/>
      <c r="K147" s="96"/>
      <c r="L147" s="96"/>
      <c r="U147" s="60"/>
      <c r="V147" s="60"/>
    </row>
    <row r="148" spans="1:22" s="8" customFormat="1" hidden="1">
      <c r="A148" s="61" t="s">
        <v>228</v>
      </c>
      <c r="B148" s="62" t="s">
        <v>318</v>
      </c>
      <c r="C148" s="96"/>
      <c r="D148" s="97"/>
      <c r="E148" s="96"/>
      <c r="F148" s="96"/>
      <c r="G148" s="96"/>
      <c r="H148" s="96"/>
      <c r="I148" s="96"/>
      <c r="J148" s="96"/>
      <c r="K148" s="96"/>
      <c r="L148" s="96"/>
      <c r="U148" s="60"/>
      <c r="V148" s="60"/>
    </row>
    <row r="149" spans="1:22" s="8" customFormat="1" hidden="1">
      <c r="A149" s="85" t="s">
        <v>229</v>
      </c>
      <c r="B149" s="86" t="s">
        <v>319</v>
      </c>
      <c r="C149" s="95"/>
      <c r="D149" s="95"/>
      <c r="E149" s="95"/>
      <c r="F149" s="95"/>
      <c r="G149" s="95"/>
      <c r="H149" s="96"/>
      <c r="I149" s="96"/>
      <c r="J149" s="96"/>
      <c r="K149" s="96"/>
      <c r="L149" s="96"/>
      <c r="U149" s="60"/>
      <c r="V149" s="60"/>
    </row>
    <row r="150" spans="1:22" s="8" customFormat="1" hidden="1">
      <c r="A150" s="85" t="s">
        <v>230</v>
      </c>
      <c r="B150" s="86" t="s">
        <v>231</v>
      </c>
      <c r="C150" s="95"/>
      <c r="D150" s="95"/>
      <c r="E150" s="95"/>
      <c r="F150" s="95"/>
      <c r="G150" s="95"/>
      <c r="H150" s="96"/>
      <c r="I150" s="96"/>
      <c r="J150" s="96"/>
      <c r="K150" s="96"/>
      <c r="L150" s="96"/>
      <c r="U150" s="60"/>
      <c r="V150" s="60"/>
    </row>
    <row r="151" spans="1:22" s="8" customFormat="1" hidden="1">
      <c r="A151" s="85" t="s">
        <v>232</v>
      </c>
      <c r="B151" s="86" t="s">
        <v>320</v>
      </c>
      <c r="C151" s="95"/>
      <c r="D151" s="95"/>
      <c r="E151" s="95"/>
      <c r="F151" s="95"/>
      <c r="G151" s="96"/>
      <c r="H151" s="96"/>
      <c r="I151" s="96"/>
      <c r="J151" s="96"/>
      <c r="K151" s="96"/>
      <c r="L151" s="96"/>
      <c r="U151" s="60"/>
      <c r="V151" s="60"/>
    </row>
    <row r="152" spans="1:22" s="8" customFormat="1" hidden="1">
      <c r="A152" s="85" t="s">
        <v>233</v>
      </c>
      <c r="B152" s="86" t="s">
        <v>321</v>
      </c>
      <c r="C152" s="95"/>
      <c r="D152" s="95"/>
      <c r="E152" s="95"/>
      <c r="F152" s="95"/>
      <c r="G152" s="96"/>
      <c r="H152" s="96"/>
      <c r="I152" s="96"/>
      <c r="J152" s="96"/>
      <c r="K152" s="96"/>
      <c r="L152" s="96"/>
      <c r="U152" s="60"/>
      <c r="V152" s="60"/>
    </row>
    <row r="153" spans="1:22" s="8" customFormat="1" hidden="1">
      <c r="A153" s="85" t="s">
        <v>234</v>
      </c>
      <c r="B153" s="86" t="s">
        <v>322</v>
      </c>
      <c r="C153" s="95"/>
      <c r="D153" s="95"/>
      <c r="E153" s="95"/>
      <c r="F153" s="96"/>
      <c r="G153" s="96"/>
      <c r="H153" s="96"/>
      <c r="I153" s="96"/>
      <c r="J153" s="96"/>
      <c r="K153" s="96"/>
      <c r="L153" s="96"/>
      <c r="U153" s="60"/>
      <c r="V153" s="60"/>
    </row>
    <row r="154" spans="1:22" s="8" customFormat="1" hidden="1">
      <c r="A154" s="61" t="s">
        <v>235</v>
      </c>
      <c r="B154" s="62" t="s">
        <v>323</v>
      </c>
      <c r="C154" s="96"/>
      <c r="D154" s="97"/>
      <c r="E154" s="96"/>
      <c r="F154" s="96"/>
      <c r="G154" s="96"/>
      <c r="H154" s="96"/>
      <c r="I154" s="96"/>
      <c r="J154" s="96"/>
      <c r="K154" s="96"/>
      <c r="L154" s="96"/>
      <c r="U154" s="60"/>
      <c r="V154" s="60"/>
    </row>
    <row r="155" spans="1:22" s="8" customFormat="1" hidden="1">
      <c r="A155" s="61" t="s">
        <v>236</v>
      </c>
      <c r="B155" s="62" t="s">
        <v>324</v>
      </c>
      <c r="C155" s="96"/>
      <c r="D155" s="97"/>
      <c r="E155" s="96"/>
      <c r="F155" s="96"/>
      <c r="G155" s="96"/>
      <c r="H155" s="96"/>
      <c r="I155" s="96"/>
      <c r="J155" s="96"/>
      <c r="K155" s="96"/>
      <c r="L155" s="96"/>
      <c r="U155" s="60"/>
      <c r="V155" s="60"/>
    </row>
    <row r="156" spans="1:22" s="8" customFormat="1" hidden="1">
      <c r="A156" s="85" t="s">
        <v>237</v>
      </c>
      <c r="B156" s="86" t="s">
        <v>238</v>
      </c>
      <c r="C156" s="95"/>
      <c r="D156" s="95"/>
      <c r="E156" s="95"/>
      <c r="F156" s="96"/>
      <c r="G156" s="96"/>
      <c r="H156" s="96"/>
      <c r="I156" s="96"/>
      <c r="J156" s="96"/>
      <c r="K156" s="96"/>
      <c r="L156" s="96"/>
      <c r="U156" s="60"/>
      <c r="V156" s="60"/>
    </row>
    <row r="157" spans="1:22" s="8" customFormat="1" hidden="1">
      <c r="A157" s="61" t="s">
        <v>239</v>
      </c>
      <c r="B157" s="62" t="s">
        <v>264</v>
      </c>
      <c r="C157" s="96"/>
      <c r="D157" s="97"/>
      <c r="E157" s="96"/>
      <c r="F157" s="96"/>
      <c r="G157" s="96"/>
      <c r="H157" s="96"/>
      <c r="I157" s="96"/>
      <c r="J157" s="96"/>
      <c r="K157" s="96"/>
      <c r="L157" s="96"/>
      <c r="U157" s="60"/>
      <c r="V157" s="60"/>
    </row>
    <row r="158" spans="1:22" s="8" customFormat="1" hidden="1">
      <c r="A158" s="61" t="s">
        <v>267</v>
      </c>
      <c r="B158" s="62" t="s">
        <v>268</v>
      </c>
      <c r="C158" s="96"/>
      <c r="D158" s="97"/>
      <c r="E158" s="96"/>
      <c r="F158" s="96"/>
      <c r="G158" s="96"/>
      <c r="H158" s="96"/>
      <c r="I158" s="96"/>
      <c r="J158" s="96"/>
      <c r="K158" s="96"/>
      <c r="L158" s="96"/>
      <c r="U158" s="60"/>
      <c r="V158" s="60"/>
    </row>
    <row r="159" spans="1:22" s="8" customFormat="1" hidden="1">
      <c r="A159" s="61" t="s">
        <v>270</v>
      </c>
      <c r="B159" s="62" t="s">
        <v>271</v>
      </c>
      <c r="C159" s="96"/>
      <c r="D159" s="97"/>
      <c r="E159" s="96"/>
      <c r="F159" s="96"/>
      <c r="G159" s="96"/>
      <c r="H159" s="96"/>
      <c r="I159" s="96"/>
      <c r="J159" s="96"/>
      <c r="K159" s="96"/>
      <c r="L159" s="96"/>
      <c r="U159" s="60"/>
      <c r="V159" s="60"/>
    </row>
    <row r="160" spans="1:22" s="8" customFormat="1" hidden="1">
      <c r="A160" s="85" t="s">
        <v>240</v>
      </c>
      <c r="B160" s="86" t="s">
        <v>241</v>
      </c>
      <c r="C160" s="95"/>
      <c r="D160" s="95"/>
      <c r="E160" s="95"/>
      <c r="F160" s="96"/>
      <c r="G160" s="96"/>
      <c r="H160" s="96"/>
      <c r="I160" s="96"/>
      <c r="J160" s="96"/>
      <c r="K160" s="96"/>
      <c r="L160" s="96"/>
      <c r="U160" s="60"/>
      <c r="V160" s="60"/>
    </row>
    <row r="161" spans="1:22" s="8" customFormat="1" hidden="1">
      <c r="A161" s="61" t="s">
        <v>242</v>
      </c>
      <c r="B161" s="62" t="s">
        <v>243</v>
      </c>
      <c r="C161" s="96"/>
      <c r="D161" s="97"/>
      <c r="E161" s="96"/>
      <c r="F161" s="96"/>
      <c r="G161" s="96"/>
      <c r="H161" s="96"/>
      <c r="I161" s="96"/>
      <c r="J161" s="96"/>
      <c r="K161" s="96"/>
      <c r="L161" s="96"/>
      <c r="U161" s="60"/>
      <c r="V161" s="60"/>
    </row>
    <row r="162" spans="1:22" s="8" customFormat="1" hidden="1">
      <c r="A162" s="85" t="s">
        <v>244</v>
      </c>
      <c r="B162" s="86" t="s">
        <v>245</v>
      </c>
      <c r="C162" s="95"/>
      <c r="D162" s="95"/>
      <c r="E162" s="95"/>
      <c r="F162" s="95"/>
      <c r="G162" s="95"/>
      <c r="H162" s="95"/>
      <c r="I162" s="96"/>
      <c r="J162" s="96"/>
      <c r="K162" s="96"/>
      <c r="L162" s="96"/>
      <c r="U162" s="60"/>
      <c r="V162" s="60"/>
    </row>
    <row r="163" spans="1:22" s="8" customFormat="1" hidden="1">
      <c r="A163" s="61" t="s">
        <v>246</v>
      </c>
      <c r="B163" s="62" t="s">
        <v>247</v>
      </c>
      <c r="C163" s="96"/>
      <c r="D163" s="97"/>
      <c r="E163" s="96"/>
      <c r="F163" s="96"/>
      <c r="G163" s="96"/>
      <c r="H163" s="96"/>
      <c r="I163" s="96"/>
      <c r="J163" s="96"/>
      <c r="K163" s="96"/>
      <c r="L163" s="96"/>
      <c r="U163" s="60"/>
      <c r="V163" s="60"/>
    </row>
    <row r="164" spans="1:22" s="8" customFormat="1" hidden="1">
      <c r="A164" s="85" t="s">
        <v>248</v>
      </c>
      <c r="B164" s="86" t="s">
        <v>249</v>
      </c>
      <c r="C164" s="95"/>
      <c r="D164" s="95"/>
      <c r="E164" s="95"/>
      <c r="F164" s="95"/>
      <c r="G164" s="95"/>
      <c r="H164" s="96"/>
      <c r="I164" s="96"/>
      <c r="J164" s="96"/>
      <c r="K164" s="96"/>
      <c r="L164" s="96"/>
      <c r="U164" s="60"/>
      <c r="V164" s="60"/>
    </row>
    <row r="165" spans="1:22" s="8" customFormat="1" hidden="1">
      <c r="A165" s="85" t="s">
        <v>250</v>
      </c>
      <c r="B165" s="86" t="s">
        <v>251</v>
      </c>
      <c r="C165" s="95"/>
      <c r="D165" s="95"/>
      <c r="E165" s="95"/>
      <c r="F165" s="95"/>
      <c r="G165" s="95"/>
      <c r="H165" s="95"/>
      <c r="I165" s="95"/>
      <c r="J165" s="95"/>
      <c r="K165" s="96"/>
      <c r="L165" s="96"/>
      <c r="U165" s="60"/>
      <c r="V165" s="60"/>
    </row>
    <row r="166" spans="1:22" s="8" customFormat="1" hidden="1">
      <c r="A166" s="85" t="s">
        <v>252</v>
      </c>
      <c r="B166" s="86" t="s">
        <v>253</v>
      </c>
      <c r="C166" s="95"/>
      <c r="D166" s="95"/>
      <c r="E166" s="95"/>
      <c r="F166" s="95"/>
      <c r="G166" s="95"/>
      <c r="H166" s="96"/>
      <c r="I166" s="96"/>
      <c r="J166" s="96"/>
      <c r="K166" s="96"/>
      <c r="L166" s="96"/>
      <c r="U166" s="60"/>
      <c r="V166" s="60"/>
    </row>
    <row r="167" spans="1:22" s="8" customFormat="1" hidden="1">
      <c r="A167" s="61" t="s">
        <v>254</v>
      </c>
      <c r="B167" s="62" t="s">
        <v>325</v>
      </c>
      <c r="C167" s="96"/>
      <c r="D167" s="97"/>
      <c r="E167" s="96"/>
      <c r="F167" s="96"/>
      <c r="G167" s="96"/>
      <c r="H167" s="96"/>
      <c r="I167" s="96"/>
      <c r="J167" s="96"/>
      <c r="K167" s="96"/>
      <c r="L167" s="96"/>
      <c r="U167" s="60"/>
      <c r="V167" s="60"/>
    </row>
    <row r="168" spans="1:22" s="8" customFormat="1" hidden="1">
      <c r="A168" s="61" t="s">
        <v>255</v>
      </c>
      <c r="B168" s="62" t="s">
        <v>256</v>
      </c>
      <c r="C168" s="96"/>
      <c r="D168" s="97"/>
      <c r="E168" s="96"/>
      <c r="F168" s="96"/>
      <c r="G168" s="96"/>
      <c r="H168" s="96"/>
      <c r="I168" s="96"/>
      <c r="J168" s="96"/>
      <c r="K168" s="96"/>
      <c r="L168" s="96"/>
      <c r="U168" s="60"/>
      <c r="V168" s="60"/>
    </row>
    <row r="169" spans="1:22" s="8" customFormat="1" hidden="1">
      <c r="A169" s="87" t="s">
        <v>257</v>
      </c>
      <c r="B169" s="88" t="s">
        <v>326</v>
      </c>
      <c r="C169" s="98"/>
      <c r="D169" s="98"/>
      <c r="E169" s="98"/>
      <c r="F169" s="98"/>
      <c r="G169" s="99"/>
      <c r="H169" s="99"/>
      <c r="I169" s="99"/>
      <c r="J169" s="99"/>
      <c r="K169" s="99"/>
      <c r="L169" s="99"/>
      <c r="U169" s="60"/>
      <c r="V169" s="60"/>
    </row>
    <row r="170" spans="1:22" ht="22.5" hidden="1" customHeight="1">
      <c r="A170" s="45"/>
      <c r="B170" s="45"/>
      <c r="C170" s="45"/>
      <c r="D170" s="45"/>
      <c r="E170" s="45"/>
      <c r="F170" s="29"/>
      <c r="U170" s="52"/>
      <c r="V170" s="63"/>
    </row>
    <row r="171" spans="1:22" ht="22.5" customHeight="1">
      <c r="A171" s="45"/>
      <c r="B171" s="45"/>
      <c r="C171" s="45"/>
      <c r="D171" s="45"/>
      <c r="E171" s="45"/>
      <c r="F171" s="29"/>
      <c r="U171" s="52"/>
      <c r="V171" s="63"/>
    </row>
    <row r="172" spans="1:22" ht="45" customHeight="1">
      <c r="A172" s="13"/>
      <c r="B172" s="13"/>
      <c r="C172" s="13"/>
      <c r="D172" s="13"/>
      <c r="E172" s="13"/>
      <c r="H172" s="77"/>
      <c r="I172" s="78"/>
      <c r="J172" s="78"/>
      <c r="K172" s="78"/>
      <c r="L172" s="78"/>
      <c r="U172" s="52"/>
      <c r="V172" s="63"/>
    </row>
    <row r="173" spans="1:22" ht="25.5">
      <c r="A173" s="188" t="s">
        <v>18</v>
      </c>
      <c r="B173" s="189"/>
      <c r="C173" s="189"/>
      <c r="D173" s="190" t="str">
        <f>IF(D2=0,"",D2)</f>
        <v/>
      </c>
      <c r="E173" s="190"/>
      <c r="F173" s="42"/>
      <c r="G173" s="1"/>
      <c r="H173" s="217"/>
      <c r="I173" s="218"/>
      <c r="J173" s="218"/>
      <c r="K173" s="218"/>
      <c r="L173" s="219"/>
      <c r="M173" s="73"/>
      <c r="N173" s="74"/>
      <c r="V173" s="1"/>
    </row>
    <row r="174" spans="1:22" ht="7.5" customHeight="1" thickBot="1">
      <c r="A174" s="5"/>
      <c r="B174" s="2"/>
      <c r="E174" s="9"/>
      <c r="F174" s="3"/>
      <c r="G174" s="3"/>
      <c r="H174" s="3"/>
      <c r="I174" s="1"/>
      <c r="J174" s="1"/>
      <c r="K174" s="1"/>
      <c r="L174" s="1"/>
      <c r="M174" s="14"/>
      <c r="N174" s="44"/>
      <c r="O174" s="44"/>
      <c r="Q174" s="44"/>
    </row>
    <row r="175" spans="1:22" ht="6" customHeight="1">
      <c r="A175" s="2"/>
      <c r="B175" s="5"/>
      <c r="D175" s="1"/>
      <c r="E175" s="1"/>
      <c r="F175" s="1"/>
      <c r="G175" s="1"/>
      <c r="H175" s="1"/>
      <c r="I175" s="1"/>
      <c r="J175" s="1"/>
      <c r="K175" s="56"/>
      <c r="L175" s="191" t="s">
        <v>259</v>
      </c>
      <c r="M175" s="192"/>
      <c r="N175" s="192"/>
      <c r="O175" s="197" t="str">
        <f>IF(O5=0,"",O5)</f>
        <v/>
      </c>
      <c r="P175" s="197"/>
      <c r="Q175" s="197"/>
      <c r="R175" s="197"/>
      <c r="S175" s="198"/>
    </row>
    <row r="176" spans="1:22" ht="13.5" customHeight="1" thickBot="1">
      <c r="A176" s="203" t="s">
        <v>3</v>
      </c>
      <c r="B176" s="203"/>
      <c r="C176" s="203"/>
      <c r="D176" s="66" t="s">
        <v>11</v>
      </c>
      <c r="E176" s="204" t="s">
        <v>26</v>
      </c>
      <c r="F176" s="205"/>
      <c r="G176" s="38"/>
      <c r="H176" s="206" t="s">
        <v>261</v>
      </c>
      <c r="I176" s="207"/>
      <c r="J176" s="67">
        <v>202</v>
      </c>
      <c r="K176" s="35"/>
      <c r="L176" s="193"/>
      <c r="M176" s="194"/>
      <c r="N176" s="194"/>
      <c r="O176" s="199"/>
      <c r="P176" s="199"/>
      <c r="Q176" s="199"/>
      <c r="R176" s="199"/>
      <c r="S176" s="200"/>
    </row>
    <row r="177" spans="1:19" ht="12" customHeight="1" thickBot="1">
      <c r="A177" s="208" t="str">
        <f>IF(C7=0,"",C7)</f>
        <v/>
      </c>
      <c r="B177" s="209"/>
      <c r="C177" s="210"/>
      <c r="D177" s="214"/>
      <c r="E177" s="216" t="str">
        <f>IF(L3=0,"",L3)</f>
        <v/>
      </c>
      <c r="F177" s="210"/>
      <c r="G177" s="38"/>
      <c r="H177" s="37"/>
      <c r="I177" s="38"/>
      <c r="J177" s="27"/>
      <c r="K177" s="35"/>
      <c r="L177" s="195"/>
      <c r="M177" s="196"/>
      <c r="N177" s="196"/>
      <c r="O177" s="201"/>
      <c r="P177" s="201"/>
      <c r="Q177" s="201"/>
      <c r="R177" s="201"/>
      <c r="S177" s="202"/>
    </row>
    <row r="178" spans="1:19" ht="4.5" customHeight="1" thickBot="1">
      <c r="A178" s="211"/>
      <c r="B178" s="212"/>
      <c r="C178" s="213"/>
      <c r="D178" s="215"/>
      <c r="E178" s="211"/>
      <c r="F178" s="213"/>
      <c r="G178" s="33" t="str">
        <f>IF(M4=0,"",M4)</f>
        <v/>
      </c>
      <c r="H178" s="28"/>
      <c r="I178" s="28"/>
      <c r="J178" s="28"/>
      <c r="K178" s="28"/>
      <c r="L178" s="29"/>
      <c r="M178" s="29"/>
      <c r="N178" s="29"/>
      <c r="O178" s="29"/>
      <c r="P178" s="57"/>
      <c r="Q178" s="29"/>
      <c r="R178" s="53"/>
      <c r="S178" s="29"/>
    </row>
    <row r="179" spans="1:19" ht="11.25" customHeight="1">
      <c r="A179" s="229" t="s">
        <v>2</v>
      </c>
      <c r="B179" s="229"/>
      <c r="C179" s="229" t="s">
        <v>5</v>
      </c>
      <c r="D179" s="230"/>
      <c r="E179" s="229"/>
      <c r="F179" s="229"/>
      <c r="G179" s="230"/>
      <c r="H179" s="230" t="s">
        <v>6</v>
      </c>
      <c r="I179" s="230"/>
      <c r="J179" s="230"/>
      <c r="K179" s="230"/>
      <c r="L179" s="230"/>
      <c r="M179" s="203" t="s">
        <v>15</v>
      </c>
      <c r="N179" s="203"/>
      <c r="O179" s="220" t="s">
        <v>13</v>
      </c>
      <c r="P179" s="220"/>
      <c r="Q179" s="220" t="s">
        <v>23</v>
      </c>
      <c r="R179" s="231"/>
      <c r="S179" s="220" t="s">
        <v>24</v>
      </c>
    </row>
    <row r="180" spans="1:19" ht="11.25" customHeight="1">
      <c r="A180" s="230"/>
      <c r="B180" s="230"/>
      <c r="C180" s="230"/>
      <c r="D180" s="230"/>
      <c r="E180" s="230"/>
      <c r="F180" s="230"/>
      <c r="G180" s="230"/>
      <c r="H180" s="230"/>
      <c r="I180" s="230"/>
      <c r="J180" s="230"/>
      <c r="K180" s="230"/>
      <c r="L180" s="230"/>
      <c r="M180" s="221" t="s">
        <v>14</v>
      </c>
      <c r="N180" s="221"/>
      <c r="O180" s="220"/>
      <c r="P180" s="220"/>
      <c r="Q180" s="220"/>
      <c r="R180" s="231"/>
      <c r="S180" s="220"/>
    </row>
    <row r="181" spans="1:19" ht="13.5" customHeight="1">
      <c r="A181" s="222"/>
      <c r="B181" s="222"/>
      <c r="C181" s="223">
        <f>C11</f>
        <v>0</v>
      </c>
      <c r="D181" s="223"/>
      <c r="E181" s="223"/>
      <c r="F181" s="224"/>
      <c r="G181" s="224"/>
      <c r="H181" s="223">
        <f>H11</f>
        <v>0</v>
      </c>
      <c r="I181" s="224"/>
      <c r="J181" s="224"/>
      <c r="K181" s="224"/>
      <c r="L181" s="224"/>
      <c r="M181" s="225">
        <f t="shared" ref="M181:M187" si="1">M11</f>
        <v>10</v>
      </c>
      <c r="N181" s="225"/>
      <c r="O181" s="226">
        <f>O11</f>
        <v>0</v>
      </c>
      <c r="P181" s="226"/>
      <c r="Q181" s="227" t="str">
        <f t="shared" ref="Q181:Q187" si="2">IF(Q11=0," ",Q11)</f>
        <v xml:space="preserve"> </v>
      </c>
      <c r="R181" s="228"/>
      <c r="S181" s="68" t="str">
        <f t="shared" ref="S181:S187" si="3">S11</f>
        <v xml:space="preserve"> </v>
      </c>
    </row>
    <row r="182" spans="1:19" ht="13.5" customHeight="1">
      <c r="A182" s="232"/>
      <c r="B182" s="187"/>
      <c r="C182" s="223">
        <f t="shared" ref="C182:C187" si="4">C12</f>
        <v>0</v>
      </c>
      <c r="D182" s="223"/>
      <c r="E182" s="223"/>
      <c r="F182" s="224"/>
      <c r="G182" s="224"/>
      <c r="H182" s="223">
        <f t="shared" ref="H182:H187" si="5">H12</f>
        <v>0</v>
      </c>
      <c r="I182" s="224"/>
      <c r="J182" s="224"/>
      <c r="K182" s="224"/>
      <c r="L182" s="224"/>
      <c r="M182" s="225">
        <f t="shared" si="1"/>
        <v>10</v>
      </c>
      <c r="N182" s="225"/>
      <c r="O182" s="226">
        <f t="shared" ref="O182:O187" si="6">O12</f>
        <v>0</v>
      </c>
      <c r="P182" s="226"/>
      <c r="Q182" s="227" t="str">
        <f t="shared" si="2"/>
        <v xml:space="preserve"> </v>
      </c>
      <c r="R182" s="228"/>
      <c r="S182" s="68" t="str">
        <f t="shared" si="3"/>
        <v xml:space="preserve"> </v>
      </c>
    </row>
    <row r="183" spans="1:19" ht="13.5" customHeight="1">
      <c r="A183" s="232"/>
      <c r="B183" s="187"/>
      <c r="C183" s="223">
        <f>C13</f>
        <v>0</v>
      </c>
      <c r="D183" s="223"/>
      <c r="E183" s="223"/>
      <c r="F183" s="224"/>
      <c r="G183" s="224"/>
      <c r="H183" s="223">
        <f t="shared" si="5"/>
        <v>0</v>
      </c>
      <c r="I183" s="224"/>
      <c r="J183" s="224"/>
      <c r="K183" s="224"/>
      <c r="L183" s="224"/>
      <c r="M183" s="225">
        <f t="shared" si="1"/>
        <v>10</v>
      </c>
      <c r="N183" s="225"/>
      <c r="O183" s="226">
        <f t="shared" si="6"/>
        <v>0</v>
      </c>
      <c r="P183" s="226"/>
      <c r="Q183" s="227" t="str">
        <f t="shared" si="2"/>
        <v xml:space="preserve"> </v>
      </c>
      <c r="R183" s="228"/>
      <c r="S183" s="68" t="str">
        <f t="shared" si="3"/>
        <v xml:space="preserve"> </v>
      </c>
    </row>
    <row r="184" spans="1:19" ht="13.5" customHeight="1">
      <c r="A184" s="232"/>
      <c r="B184" s="187"/>
      <c r="C184" s="223">
        <f>C14</f>
        <v>0</v>
      </c>
      <c r="D184" s="223"/>
      <c r="E184" s="223"/>
      <c r="F184" s="224"/>
      <c r="G184" s="224"/>
      <c r="H184" s="223">
        <f t="shared" si="5"/>
        <v>0</v>
      </c>
      <c r="I184" s="224"/>
      <c r="J184" s="224"/>
      <c r="K184" s="224"/>
      <c r="L184" s="224"/>
      <c r="M184" s="225">
        <f t="shared" si="1"/>
        <v>10</v>
      </c>
      <c r="N184" s="225"/>
      <c r="O184" s="226">
        <f t="shared" si="6"/>
        <v>0</v>
      </c>
      <c r="P184" s="226"/>
      <c r="Q184" s="227" t="str">
        <f t="shared" si="2"/>
        <v xml:space="preserve"> </v>
      </c>
      <c r="R184" s="228"/>
      <c r="S184" s="68" t="str">
        <f t="shared" si="3"/>
        <v xml:space="preserve"> </v>
      </c>
    </row>
    <row r="185" spans="1:19" ht="13.5" customHeight="1">
      <c r="A185" s="222"/>
      <c r="B185" s="222"/>
      <c r="C185" s="223">
        <f t="shared" si="4"/>
        <v>0</v>
      </c>
      <c r="D185" s="223"/>
      <c r="E185" s="223"/>
      <c r="F185" s="224"/>
      <c r="G185" s="224"/>
      <c r="H185" s="223">
        <f t="shared" si="5"/>
        <v>0</v>
      </c>
      <c r="I185" s="224"/>
      <c r="J185" s="224"/>
      <c r="K185" s="224"/>
      <c r="L185" s="224"/>
      <c r="M185" s="225">
        <f t="shared" si="1"/>
        <v>10</v>
      </c>
      <c r="N185" s="225"/>
      <c r="O185" s="226">
        <f t="shared" si="6"/>
        <v>0</v>
      </c>
      <c r="P185" s="226"/>
      <c r="Q185" s="227" t="str">
        <f t="shared" si="2"/>
        <v xml:space="preserve"> </v>
      </c>
      <c r="R185" s="228"/>
      <c r="S185" s="68" t="str">
        <f t="shared" si="3"/>
        <v xml:space="preserve"> </v>
      </c>
    </row>
    <row r="186" spans="1:19" ht="13.5" customHeight="1">
      <c r="A186" s="222"/>
      <c r="B186" s="222"/>
      <c r="C186" s="223">
        <f t="shared" si="4"/>
        <v>0</v>
      </c>
      <c r="D186" s="223"/>
      <c r="E186" s="223"/>
      <c r="F186" s="224"/>
      <c r="G186" s="224"/>
      <c r="H186" s="223">
        <f t="shared" si="5"/>
        <v>0</v>
      </c>
      <c r="I186" s="224"/>
      <c r="J186" s="224"/>
      <c r="K186" s="224"/>
      <c r="L186" s="224"/>
      <c r="M186" s="225">
        <f t="shared" si="1"/>
        <v>10</v>
      </c>
      <c r="N186" s="225"/>
      <c r="O186" s="226">
        <f t="shared" si="6"/>
        <v>0</v>
      </c>
      <c r="P186" s="226"/>
      <c r="Q186" s="227" t="str">
        <f t="shared" si="2"/>
        <v xml:space="preserve"> </v>
      </c>
      <c r="R186" s="228"/>
      <c r="S186" s="68" t="str">
        <f t="shared" si="3"/>
        <v xml:space="preserve"> </v>
      </c>
    </row>
    <row r="187" spans="1:19" ht="13.5" customHeight="1">
      <c r="A187" s="222"/>
      <c r="B187" s="222"/>
      <c r="C187" s="223">
        <f t="shared" si="4"/>
        <v>0</v>
      </c>
      <c r="D187" s="223"/>
      <c r="E187" s="223"/>
      <c r="F187" s="224"/>
      <c r="G187" s="224"/>
      <c r="H187" s="223">
        <f t="shared" si="5"/>
        <v>0</v>
      </c>
      <c r="I187" s="224"/>
      <c r="J187" s="224"/>
      <c r="K187" s="224"/>
      <c r="L187" s="224"/>
      <c r="M187" s="225">
        <f t="shared" si="1"/>
        <v>10</v>
      </c>
      <c r="N187" s="225"/>
      <c r="O187" s="226">
        <f t="shared" si="6"/>
        <v>0</v>
      </c>
      <c r="P187" s="226"/>
      <c r="Q187" s="227" t="str">
        <f t="shared" si="2"/>
        <v xml:space="preserve"> </v>
      </c>
      <c r="R187" s="228"/>
      <c r="S187" s="68" t="str">
        <f t="shared" si="3"/>
        <v xml:space="preserve"> </v>
      </c>
    </row>
    <row r="188" spans="1:19" ht="6" customHeight="1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4"/>
      <c r="Q188" s="23"/>
      <c r="R188" s="23"/>
      <c r="S188" s="70"/>
    </row>
    <row r="189" spans="1:19" ht="9.75" customHeight="1">
      <c r="A189" s="243"/>
      <c r="B189" s="55"/>
      <c r="C189" s="23"/>
      <c r="D189" s="23"/>
      <c r="E189" s="23"/>
      <c r="F189" s="23"/>
      <c r="G189" s="23"/>
      <c r="H189" s="23"/>
      <c r="I189" s="244"/>
      <c r="J189" s="244"/>
      <c r="K189" s="244"/>
      <c r="L189" s="244"/>
      <c r="M189" s="245" t="s">
        <v>20</v>
      </c>
      <c r="N189" s="246"/>
      <c r="O189" s="246"/>
      <c r="P189" s="246"/>
      <c r="Q189" s="249" t="s">
        <v>21</v>
      </c>
      <c r="R189" s="249"/>
      <c r="S189" s="233" t="s">
        <v>22</v>
      </c>
    </row>
    <row r="190" spans="1:19" ht="3.75" customHeight="1" thickBot="1">
      <c r="A190" s="243"/>
      <c r="B190" s="55"/>
      <c r="C190" s="23"/>
      <c r="D190" s="23"/>
      <c r="E190" s="23"/>
      <c r="F190" s="23"/>
      <c r="G190" s="23"/>
      <c r="H190" s="23"/>
      <c r="I190" s="244"/>
      <c r="J190" s="244"/>
      <c r="K190" s="244"/>
      <c r="L190" s="244"/>
      <c r="M190" s="247"/>
      <c r="N190" s="248"/>
      <c r="O190" s="248"/>
      <c r="P190" s="248"/>
      <c r="Q190" s="230"/>
      <c r="R190" s="230"/>
      <c r="S190" s="234"/>
    </row>
    <row r="191" spans="1:19" ht="13.5" customHeight="1">
      <c r="A191" s="2"/>
      <c r="B191" s="2"/>
      <c r="C191" s="53"/>
      <c r="D191" s="53"/>
      <c r="E191" s="23"/>
      <c r="F191" s="23"/>
      <c r="G191" s="53"/>
      <c r="H191" s="53"/>
      <c r="K191" s="235" t="s">
        <v>17</v>
      </c>
      <c r="L191" s="236"/>
      <c r="M191" s="237">
        <f ca="1">ROUND(S191*1.1,0)</f>
        <v>0</v>
      </c>
      <c r="N191" s="238"/>
      <c r="O191" s="238"/>
      <c r="P191" s="238"/>
      <c r="Q191" s="237">
        <f ca="1">M191-S191</f>
        <v>0</v>
      </c>
      <c r="R191" s="237"/>
      <c r="S191" s="83">
        <f ca="1">SUMIF(M11:N17,10,S11:S17)</f>
        <v>0</v>
      </c>
    </row>
    <row r="192" spans="1:19" ht="13.5" customHeight="1" thickBot="1">
      <c r="A192" s="2"/>
      <c r="B192" s="2"/>
      <c r="C192" s="53"/>
      <c r="D192" s="53"/>
      <c r="E192" s="23"/>
      <c r="F192" s="23"/>
      <c r="G192" s="53"/>
      <c r="H192" s="53"/>
      <c r="K192" s="239" t="s">
        <v>16</v>
      </c>
      <c r="L192" s="240"/>
      <c r="M192" s="241">
        <f ca="1">ROUND(S192*1.08,0)</f>
        <v>0</v>
      </c>
      <c r="N192" s="242"/>
      <c r="O192" s="242"/>
      <c r="P192" s="242"/>
      <c r="Q192" s="241">
        <f ca="1">M192-S192</f>
        <v>0</v>
      </c>
      <c r="R192" s="241"/>
      <c r="S192" s="84">
        <f ca="1">SUMIF(M11:N17,8,S11:S17)</f>
        <v>0</v>
      </c>
    </row>
    <row r="193" spans="1:19" ht="13.5" customHeight="1" thickBot="1">
      <c r="A193" s="1"/>
      <c r="B193" s="1"/>
      <c r="C193" s="53"/>
      <c r="D193" s="53"/>
      <c r="E193" s="23"/>
      <c r="F193" s="23"/>
      <c r="G193" s="53"/>
      <c r="H193" s="53"/>
      <c r="K193" s="284" t="s">
        <v>260</v>
      </c>
      <c r="L193" s="285"/>
      <c r="M193" s="286"/>
      <c r="N193" s="287"/>
      <c r="O193" s="287"/>
      <c r="P193" s="287"/>
      <c r="Q193" s="288"/>
      <c r="R193" s="289"/>
      <c r="S193" s="81">
        <f ca="1">SUMIF(M11:N17,0,S11:S17)</f>
        <v>0</v>
      </c>
    </row>
    <row r="194" spans="1:19" ht="27" customHeight="1"/>
    <row r="195" spans="1:19" ht="6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15"/>
      <c r="Q195" s="7"/>
      <c r="R195" s="10"/>
      <c r="S195" s="7"/>
    </row>
    <row r="196" spans="1:19" ht="33">
      <c r="H196" s="79"/>
      <c r="I196" s="80"/>
      <c r="J196" s="80"/>
      <c r="K196" s="80"/>
      <c r="Q196" s="8"/>
      <c r="R196" s="22"/>
    </row>
    <row r="197" spans="1:19" ht="21" customHeight="1">
      <c r="A197" s="250" t="s">
        <v>12</v>
      </c>
      <c r="B197" s="251"/>
      <c r="C197" s="251"/>
      <c r="D197" s="252" t="str">
        <f>IF(D2=0,"",D2)</f>
        <v/>
      </c>
      <c r="E197" s="252"/>
      <c r="F197" s="42"/>
      <c r="G197" s="1"/>
      <c r="H197" s="267"/>
      <c r="I197" s="268"/>
      <c r="J197" s="268"/>
      <c r="K197" s="268"/>
      <c r="L197" s="1"/>
      <c r="M197" s="1"/>
    </row>
    <row r="198" spans="1:19" ht="19.5" thickBot="1">
      <c r="A198" s="253" t="s">
        <v>10</v>
      </c>
      <c r="B198" s="254"/>
      <c r="C198" s="254"/>
      <c r="D198" s="255" t="str">
        <f>IF(D3=0,"",D3)</f>
        <v/>
      </c>
      <c r="E198" s="255"/>
      <c r="F198" s="40"/>
      <c r="G198" s="3"/>
      <c r="H198" s="3"/>
      <c r="I198" s="1"/>
      <c r="J198" s="1"/>
      <c r="K198" s="1"/>
      <c r="L198" s="256" t="s">
        <v>26</v>
      </c>
      <c r="M198" s="257"/>
      <c r="N198" s="258"/>
      <c r="O198" s="16"/>
      <c r="P198" s="17"/>
      <c r="Q198" s="16"/>
      <c r="R198" s="18"/>
      <c r="S198" s="16"/>
    </row>
    <row r="199" spans="1:19" ht="16.5" customHeight="1" thickBot="1">
      <c r="A199" s="259" t="s">
        <v>1</v>
      </c>
      <c r="B199" s="261" t="s">
        <v>0</v>
      </c>
      <c r="C199" s="262"/>
      <c r="D199" s="262"/>
      <c r="E199" s="262"/>
      <c r="F199" s="262"/>
      <c r="G199" s="263"/>
      <c r="H199" s="1"/>
      <c r="I199" s="1"/>
      <c r="J199" s="1"/>
      <c r="K199" s="41"/>
      <c r="L199" s="264" t="str">
        <f>IF(L3=0,"",L3)</f>
        <v/>
      </c>
      <c r="M199" s="265"/>
      <c r="N199" s="266"/>
      <c r="O199" s="16"/>
      <c r="P199" s="17"/>
      <c r="Q199" s="16"/>
      <c r="R199" s="18"/>
      <c r="S199" s="16"/>
    </row>
    <row r="200" spans="1:19" ht="3.75" customHeight="1" thickBot="1">
      <c r="A200" s="259"/>
      <c r="B200" s="261"/>
      <c r="C200" s="262"/>
      <c r="D200" s="262"/>
      <c r="E200" s="262"/>
      <c r="F200" s="262"/>
      <c r="G200" s="263"/>
      <c r="H200" s="1"/>
      <c r="I200" s="1"/>
      <c r="J200" s="1"/>
      <c r="K200" s="41"/>
      <c r="L200" s="105"/>
      <c r="M200" s="106"/>
      <c r="N200" s="106"/>
      <c r="O200" s="57"/>
      <c r="P200" s="57"/>
      <c r="Q200" s="57"/>
      <c r="R200" s="57"/>
      <c r="S200" s="57"/>
    </row>
    <row r="201" spans="1:19" ht="12.75" customHeight="1" thickBot="1">
      <c r="A201" s="260"/>
      <c r="B201" s="261"/>
      <c r="C201" s="262"/>
      <c r="D201" s="262"/>
      <c r="E201" s="262"/>
      <c r="F201" s="262"/>
      <c r="G201" s="263"/>
      <c r="H201" s="1"/>
      <c r="I201" s="1"/>
      <c r="J201" s="1"/>
      <c r="K201" s="41"/>
      <c r="L201" s="107" t="s">
        <v>259</v>
      </c>
      <c r="M201" s="108"/>
      <c r="N201" s="108"/>
      <c r="O201" s="197" t="str">
        <f>IF(O5=0,"",O5)</f>
        <v/>
      </c>
      <c r="P201" s="197"/>
      <c r="Q201" s="197"/>
      <c r="R201" s="197"/>
      <c r="S201" s="198"/>
    </row>
    <row r="202" spans="1:19" ht="16.5" customHeight="1" thickBot="1">
      <c r="A202" s="290" t="s">
        <v>3</v>
      </c>
      <c r="B202" s="291"/>
      <c r="C202" s="292" t="str">
        <f>IF(C7=0,"",C7)</f>
        <v/>
      </c>
      <c r="D202" s="293"/>
      <c r="E202" s="294"/>
      <c r="F202" s="294"/>
      <c r="G202" s="54"/>
      <c r="H202" s="43"/>
      <c r="K202" s="29"/>
      <c r="L202" s="111"/>
      <c r="M202" s="112"/>
      <c r="N202" s="112"/>
      <c r="O202" s="201"/>
      <c r="P202" s="201"/>
      <c r="Q202" s="201"/>
      <c r="R202" s="201"/>
      <c r="S202" s="202"/>
    </row>
    <row r="203" spans="1:19" ht="3.75" customHeight="1">
      <c r="A203" s="69"/>
      <c r="B203" s="23"/>
      <c r="C203" s="23"/>
      <c r="D203" s="23"/>
      <c r="E203" s="54"/>
      <c r="F203" s="54"/>
      <c r="G203" s="54"/>
      <c r="H203" s="43"/>
      <c r="K203" s="29"/>
      <c r="L203" s="57"/>
      <c r="M203" s="57"/>
      <c r="N203" s="57"/>
      <c r="O203" s="57"/>
      <c r="P203" s="57"/>
      <c r="Q203" s="57"/>
      <c r="R203" s="57"/>
      <c r="S203" s="71"/>
    </row>
    <row r="204" spans="1:19" ht="18" customHeight="1">
      <c r="A204" s="290"/>
      <c r="B204" s="290"/>
      <c r="C204" s="290" t="s">
        <v>5</v>
      </c>
      <c r="D204" s="290"/>
      <c r="E204" s="290"/>
      <c r="F204" s="290"/>
      <c r="G204" s="290"/>
      <c r="H204" s="290" t="s">
        <v>27</v>
      </c>
      <c r="I204" s="290"/>
      <c r="J204" s="290"/>
      <c r="K204" s="290"/>
      <c r="L204" s="290"/>
      <c r="M204" s="269" t="s">
        <v>13</v>
      </c>
      <c r="N204" s="269"/>
      <c r="O204" s="270"/>
      <c r="P204" s="271" t="s">
        <v>19</v>
      </c>
      <c r="Q204" s="272"/>
      <c r="R204" s="272"/>
      <c r="S204" s="273"/>
    </row>
    <row r="205" spans="1:19" ht="13.5" customHeight="1">
      <c r="A205" s="280"/>
      <c r="B205" s="280"/>
      <c r="C205" s="223">
        <f>C11</f>
        <v>0</v>
      </c>
      <c r="D205" s="223"/>
      <c r="E205" s="223"/>
      <c r="F205" s="224"/>
      <c r="G205" s="224"/>
      <c r="H205" s="223">
        <f>H11</f>
        <v>0</v>
      </c>
      <c r="I205" s="223"/>
      <c r="J205" s="223"/>
      <c r="K205" s="223"/>
      <c r="L205" s="223"/>
      <c r="M205" s="281">
        <f>O11</f>
        <v>0</v>
      </c>
      <c r="N205" s="281"/>
      <c r="O205" s="282"/>
      <c r="P205" s="274"/>
      <c r="Q205" s="275"/>
      <c r="R205" s="275"/>
      <c r="S205" s="276"/>
    </row>
    <row r="206" spans="1:19" ht="13.5" customHeight="1">
      <c r="A206" s="280"/>
      <c r="B206" s="280"/>
      <c r="C206" s="223">
        <f t="shared" ref="C206:C211" si="7">C12</f>
        <v>0</v>
      </c>
      <c r="D206" s="223"/>
      <c r="E206" s="223"/>
      <c r="F206" s="224"/>
      <c r="G206" s="224"/>
      <c r="H206" s="223">
        <f t="shared" ref="H206:H211" si="8">H12</f>
        <v>0</v>
      </c>
      <c r="I206" s="223"/>
      <c r="J206" s="223"/>
      <c r="K206" s="223"/>
      <c r="L206" s="223"/>
      <c r="M206" s="281">
        <f t="shared" ref="M206:M211" si="9">O12</f>
        <v>0</v>
      </c>
      <c r="N206" s="281"/>
      <c r="O206" s="282"/>
      <c r="P206" s="274"/>
      <c r="Q206" s="275"/>
      <c r="R206" s="275"/>
      <c r="S206" s="276"/>
    </row>
    <row r="207" spans="1:19" ht="13.5" customHeight="1">
      <c r="A207" s="280"/>
      <c r="B207" s="280"/>
      <c r="C207" s="223">
        <f t="shared" si="7"/>
        <v>0</v>
      </c>
      <c r="D207" s="223"/>
      <c r="E207" s="223"/>
      <c r="F207" s="224">
        <f t="shared" ref="F207:F211" si="10">H13</f>
        <v>0</v>
      </c>
      <c r="G207" s="224"/>
      <c r="H207" s="223">
        <f t="shared" si="8"/>
        <v>0</v>
      </c>
      <c r="I207" s="223"/>
      <c r="J207" s="223"/>
      <c r="K207" s="223"/>
      <c r="L207" s="223"/>
      <c r="M207" s="281">
        <f t="shared" si="9"/>
        <v>0</v>
      </c>
      <c r="N207" s="281"/>
      <c r="O207" s="282"/>
      <c r="P207" s="274"/>
      <c r="Q207" s="275"/>
      <c r="R207" s="275"/>
      <c r="S207" s="276"/>
    </row>
    <row r="208" spans="1:19" ht="13.5" customHeight="1">
      <c r="A208" s="280"/>
      <c r="B208" s="280"/>
      <c r="C208" s="223">
        <f t="shared" si="7"/>
        <v>0</v>
      </c>
      <c r="D208" s="223"/>
      <c r="E208" s="223"/>
      <c r="F208" s="224">
        <f t="shared" si="10"/>
        <v>0</v>
      </c>
      <c r="G208" s="224"/>
      <c r="H208" s="223">
        <f t="shared" si="8"/>
        <v>0</v>
      </c>
      <c r="I208" s="223"/>
      <c r="J208" s="223"/>
      <c r="K208" s="223"/>
      <c r="L208" s="223"/>
      <c r="M208" s="281">
        <f t="shared" si="9"/>
        <v>0</v>
      </c>
      <c r="N208" s="281"/>
      <c r="O208" s="282"/>
      <c r="P208" s="274"/>
      <c r="Q208" s="275"/>
      <c r="R208" s="275"/>
      <c r="S208" s="276"/>
    </row>
    <row r="209" spans="1:19" ht="13.5" customHeight="1">
      <c r="A209" s="280"/>
      <c r="B209" s="280"/>
      <c r="C209" s="223">
        <f t="shared" si="7"/>
        <v>0</v>
      </c>
      <c r="D209" s="223"/>
      <c r="E209" s="223"/>
      <c r="F209" s="224">
        <f t="shared" si="10"/>
        <v>0</v>
      </c>
      <c r="G209" s="224"/>
      <c r="H209" s="223">
        <f t="shared" si="8"/>
        <v>0</v>
      </c>
      <c r="I209" s="223"/>
      <c r="J209" s="223"/>
      <c r="K209" s="223"/>
      <c r="L209" s="223"/>
      <c r="M209" s="281">
        <f t="shared" si="9"/>
        <v>0</v>
      </c>
      <c r="N209" s="281"/>
      <c r="O209" s="282"/>
      <c r="P209" s="274"/>
      <c r="Q209" s="275"/>
      <c r="R209" s="275"/>
      <c r="S209" s="276"/>
    </row>
    <row r="210" spans="1:19" ht="13.5" customHeight="1">
      <c r="A210" s="280"/>
      <c r="B210" s="280"/>
      <c r="C210" s="223">
        <f t="shared" si="7"/>
        <v>0</v>
      </c>
      <c r="D210" s="223"/>
      <c r="E210" s="223"/>
      <c r="F210" s="224">
        <f t="shared" si="10"/>
        <v>0</v>
      </c>
      <c r="G210" s="224"/>
      <c r="H210" s="223">
        <f t="shared" si="8"/>
        <v>0</v>
      </c>
      <c r="I210" s="223"/>
      <c r="J210" s="223"/>
      <c r="K210" s="223"/>
      <c r="L210" s="223"/>
      <c r="M210" s="281">
        <f t="shared" si="9"/>
        <v>0</v>
      </c>
      <c r="N210" s="281"/>
      <c r="O210" s="282"/>
      <c r="P210" s="274"/>
      <c r="Q210" s="275"/>
      <c r="R210" s="275"/>
      <c r="S210" s="276"/>
    </row>
    <row r="211" spans="1:19" ht="13.5" customHeight="1">
      <c r="A211" s="280"/>
      <c r="B211" s="280"/>
      <c r="C211" s="223">
        <f t="shared" si="7"/>
        <v>0</v>
      </c>
      <c r="D211" s="223"/>
      <c r="E211" s="223"/>
      <c r="F211" s="224">
        <f t="shared" si="10"/>
        <v>0</v>
      </c>
      <c r="G211" s="224"/>
      <c r="H211" s="223">
        <f t="shared" si="8"/>
        <v>0</v>
      </c>
      <c r="I211" s="223"/>
      <c r="J211" s="223"/>
      <c r="K211" s="223"/>
      <c r="L211" s="223"/>
      <c r="M211" s="281">
        <f t="shared" si="9"/>
        <v>0</v>
      </c>
      <c r="N211" s="281"/>
      <c r="O211" s="282"/>
      <c r="P211" s="277"/>
      <c r="Q211" s="278"/>
      <c r="R211" s="278"/>
      <c r="S211" s="279"/>
    </row>
    <row r="212" spans="1:19" ht="7.5" customHeight="1">
      <c r="O212" s="29"/>
      <c r="P212" s="57"/>
      <c r="Q212" s="23"/>
      <c r="R212" s="23"/>
      <c r="S212" s="53"/>
    </row>
    <row r="223" spans="1:19">
      <c r="K223" s="22"/>
    </row>
  </sheetData>
  <sheetProtection sheet="1" objects="1" scenarios="1" selectLockedCells="1"/>
  <mergeCells count="193">
    <mergeCell ref="T5:T7"/>
    <mergeCell ref="K193:L193"/>
    <mergeCell ref="M193:P193"/>
    <mergeCell ref="Q193:R193"/>
    <mergeCell ref="M206:O206"/>
    <mergeCell ref="A211:B211"/>
    <mergeCell ref="C211:G211"/>
    <mergeCell ref="H211:L211"/>
    <mergeCell ref="M211:O211"/>
    <mergeCell ref="A209:B209"/>
    <mergeCell ref="C209:G209"/>
    <mergeCell ref="H209:L209"/>
    <mergeCell ref="M209:O209"/>
    <mergeCell ref="A210:B210"/>
    <mergeCell ref="C210:G210"/>
    <mergeCell ref="H210:L210"/>
    <mergeCell ref="M210:O210"/>
    <mergeCell ref="O201:S202"/>
    <mergeCell ref="A202:B202"/>
    <mergeCell ref="C202:D202"/>
    <mergeCell ref="E202:F202"/>
    <mergeCell ref="A204:B204"/>
    <mergeCell ref="C204:G204"/>
    <mergeCell ref="H204:L204"/>
    <mergeCell ref="M204:O204"/>
    <mergeCell ref="P204:S211"/>
    <mergeCell ref="A205:B205"/>
    <mergeCell ref="A207:B207"/>
    <mergeCell ref="C207:G207"/>
    <mergeCell ref="H207:L207"/>
    <mergeCell ref="M207:O207"/>
    <mergeCell ref="A208:B208"/>
    <mergeCell ref="C208:G208"/>
    <mergeCell ref="H208:L208"/>
    <mergeCell ref="M208:O208"/>
    <mergeCell ref="C205:G205"/>
    <mergeCell ref="H205:L205"/>
    <mergeCell ref="M205:O205"/>
    <mergeCell ref="A206:B206"/>
    <mergeCell ref="C206:G206"/>
    <mergeCell ref="H206:L206"/>
    <mergeCell ref="A197:C197"/>
    <mergeCell ref="D197:E197"/>
    <mergeCell ref="A198:C198"/>
    <mergeCell ref="D198:E198"/>
    <mergeCell ref="L198:N198"/>
    <mergeCell ref="A199:A201"/>
    <mergeCell ref="B199:G201"/>
    <mergeCell ref="L199:N199"/>
    <mergeCell ref="L200:N200"/>
    <mergeCell ref="L201:N202"/>
    <mergeCell ref="H197:K197"/>
    <mergeCell ref="K191:L191"/>
    <mergeCell ref="M191:P191"/>
    <mergeCell ref="Q191:R191"/>
    <mergeCell ref="K192:L192"/>
    <mergeCell ref="M192:P192"/>
    <mergeCell ref="Q192:R192"/>
    <mergeCell ref="A189:A190"/>
    <mergeCell ref="I189:J190"/>
    <mergeCell ref="K189:L190"/>
    <mergeCell ref="M189:P190"/>
    <mergeCell ref="Q189:R190"/>
    <mergeCell ref="S189:S190"/>
    <mergeCell ref="A187:B187"/>
    <mergeCell ref="C187:G187"/>
    <mergeCell ref="H187:L187"/>
    <mergeCell ref="M187:N187"/>
    <mergeCell ref="O187:P187"/>
    <mergeCell ref="Q187:R187"/>
    <mergeCell ref="A186:B186"/>
    <mergeCell ref="C186:G186"/>
    <mergeCell ref="H186:L186"/>
    <mergeCell ref="M186:N186"/>
    <mergeCell ref="O186:P186"/>
    <mergeCell ref="Q186:R186"/>
    <mergeCell ref="A185:B185"/>
    <mergeCell ref="C185:G185"/>
    <mergeCell ref="H185:L185"/>
    <mergeCell ref="M185:N185"/>
    <mergeCell ref="O185:P185"/>
    <mergeCell ref="Q185:R185"/>
    <mergeCell ref="A184:B184"/>
    <mergeCell ref="C184:G184"/>
    <mergeCell ref="H184:L184"/>
    <mergeCell ref="M184:N184"/>
    <mergeCell ref="O184:P184"/>
    <mergeCell ref="Q184:R184"/>
    <mergeCell ref="A183:B183"/>
    <mergeCell ref="C183:G183"/>
    <mergeCell ref="H183:L183"/>
    <mergeCell ref="M183:N183"/>
    <mergeCell ref="O183:P183"/>
    <mergeCell ref="Q183:R183"/>
    <mergeCell ref="A182:B182"/>
    <mergeCell ref="C182:G182"/>
    <mergeCell ref="H182:L182"/>
    <mergeCell ref="M182:N182"/>
    <mergeCell ref="O182:P182"/>
    <mergeCell ref="Q182:R182"/>
    <mergeCell ref="S179:S180"/>
    <mergeCell ref="M180:N180"/>
    <mergeCell ref="A181:B181"/>
    <mergeCell ref="C181:G181"/>
    <mergeCell ref="H181:L181"/>
    <mergeCell ref="M181:N181"/>
    <mergeCell ref="O181:P181"/>
    <mergeCell ref="Q181:R181"/>
    <mergeCell ref="A179:B180"/>
    <mergeCell ref="C179:G180"/>
    <mergeCell ref="H179:L180"/>
    <mergeCell ref="M179:N179"/>
    <mergeCell ref="O179:P180"/>
    <mergeCell ref="Q179:R180"/>
    <mergeCell ref="A173:C173"/>
    <mergeCell ref="D173:E173"/>
    <mergeCell ref="L175:N177"/>
    <mergeCell ref="O175:S177"/>
    <mergeCell ref="A176:C176"/>
    <mergeCell ref="E176:F176"/>
    <mergeCell ref="H176:I176"/>
    <mergeCell ref="A177:C178"/>
    <mergeCell ref="D177:D178"/>
    <mergeCell ref="E177:F178"/>
    <mergeCell ref="H173:L173"/>
    <mergeCell ref="Q16:R16"/>
    <mergeCell ref="A17:B17"/>
    <mergeCell ref="C17:G17"/>
    <mergeCell ref="H17:L17"/>
    <mergeCell ref="M17:N17"/>
    <mergeCell ref="O17:P17"/>
    <mergeCell ref="Q17:R17"/>
    <mergeCell ref="C15:G15"/>
    <mergeCell ref="H15:L15"/>
    <mergeCell ref="M15:N15"/>
    <mergeCell ref="O15:P15"/>
    <mergeCell ref="Q15:R15"/>
    <mergeCell ref="A16:B16"/>
    <mergeCell ref="C16:G16"/>
    <mergeCell ref="H16:L16"/>
    <mergeCell ref="M16:N16"/>
    <mergeCell ref="O16:P16"/>
    <mergeCell ref="A15:B15"/>
    <mergeCell ref="A14:B14"/>
    <mergeCell ref="C14:G14"/>
    <mergeCell ref="H14:L14"/>
    <mergeCell ref="M14:N14"/>
    <mergeCell ref="O14:P14"/>
    <mergeCell ref="Q14:R14"/>
    <mergeCell ref="A13:B13"/>
    <mergeCell ref="C13:G13"/>
    <mergeCell ref="H13:L13"/>
    <mergeCell ref="M13:N13"/>
    <mergeCell ref="O13:P13"/>
    <mergeCell ref="Q13:R13"/>
    <mergeCell ref="A12:B12"/>
    <mergeCell ref="C12:G12"/>
    <mergeCell ref="H12:L12"/>
    <mergeCell ref="M12:N12"/>
    <mergeCell ref="O12:P12"/>
    <mergeCell ref="Q12:R12"/>
    <mergeCell ref="S9:S10"/>
    <mergeCell ref="M10:N10"/>
    <mergeCell ref="A11:B11"/>
    <mergeCell ref="C11:G11"/>
    <mergeCell ref="H11:L11"/>
    <mergeCell ref="M11:N11"/>
    <mergeCell ref="O11:P11"/>
    <mergeCell ref="Q11:R11"/>
    <mergeCell ref="A9:B10"/>
    <mergeCell ref="C9:G10"/>
    <mergeCell ref="H9:L10"/>
    <mergeCell ref="M9:N9"/>
    <mergeCell ref="O9:P10"/>
    <mergeCell ref="Q9:R10"/>
    <mergeCell ref="A4:B6"/>
    <mergeCell ref="C4:G6"/>
    <mergeCell ref="L4:N4"/>
    <mergeCell ref="L5:N7"/>
    <mergeCell ref="O5:S7"/>
    <mergeCell ref="A7:B8"/>
    <mergeCell ref="C7:D8"/>
    <mergeCell ref="A2:C2"/>
    <mergeCell ref="D2:E2"/>
    <mergeCell ref="L2:N2"/>
    <mergeCell ref="A3:C3"/>
    <mergeCell ref="D3:E3"/>
    <mergeCell ref="L3:N3"/>
    <mergeCell ref="H2:K2"/>
    <mergeCell ref="H4:H6"/>
    <mergeCell ref="I4:I6"/>
    <mergeCell ref="J4:J6"/>
    <mergeCell ref="K4:K6"/>
  </mergeCells>
  <phoneticPr fontId="1"/>
  <dataValidations count="1">
    <dataValidation type="list" allowBlank="1" showInputMessage="1" showErrorMessage="1" sqref="M11:N17">
      <formula1>"0,8,10"</formula1>
    </dataValidation>
  </dataValidations>
  <printOptions horizontalCentered="1"/>
  <pageMargins left="7.874015748031496E-2" right="7.874015748031496E-2" top="0" bottom="0" header="0" footer="0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東栄電気工業_指定納品書</vt:lpstr>
      <vt:lpstr>東栄電気工業_指定納品書!Print_Area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ookado</dc:creator>
  <cp:lastModifiedBy>m_hiroshige</cp:lastModifiedBy>
  <cp:lastPrinted>2026-07-24T00:12:35Z</cp:lastPrinted>
  <dcterms:created xsi:type="dcterms:W3CDTF">2015-06-05T18:19:34Z</dcterms:created>
  <dcterms:modified xsi:type="dcterms:W3CDTF">2026-08-05T04:25:44Z</dcterms:modified>
</cp:coreProperties>
</file>